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tarbeitende" sheetId="1" state="visible" r:id="rId1"/>
    <sheet name="Abwesenheiten" sheetId="2" state="visible" r:id="rId2"/>
    <sheet name="Monatlich" sheetId="3" state="visible" r:id="rId3"/>
    <sheet name="List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#"/>
    <numFmt numFmtId="165" formatCode="yyyy-mm-dd"/>
    <numFmt numFmtId="166" formatCode="mmmm yyyy"/>
    <numFmt numFmtId="167" formatCode="dd.mm.yyyy"/>
    <numFmt numFmtId="168" formatCode="[$-407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4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" fontId="4" fillId="0" borderId="1" pivotButton="0" quotePrefix="0" xfId="0"/>
    <xf numFmtId="164" fontId="4" fillId="0" borderId="1" pivotButton="0" quotePrefix="0" xfId="0"/>
    <xf numFmtId="167" fontId="4" fillId="0" borderId="1" pivotButton="0" quotePrefix="0" xfId="0"/>
    <xf numFmtId="0" fontId="4" fillId="4" borderId="1" pivotButton="0" quotePrefix="0" xfId="0"/>
    <xf numFmtId="1" fontId="4" fillId="4" borderId="1" pivotButton="0" quotePrefix="0" xfId="0"/>
    <xf numFmtId="164" fontId="4" fillId="4" borderId="1" pivotButton="0" quotePrefix="0" xfId="0"/>
    <xf numFmtId="167" fontId="4" fillId="4" borderId="1" pivotButton="0" quotePrefix="0" xfId="0"/>
    <xf numFmtId="168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9" customWidth="1" min="3" max="3"/>
    <col width="9" customWidth="1" min="4" max="4"/>
    <col width="13" customWidth="1" min="5" max="5"/>
    <col width="15" customWidth="1" min="6" max="6"/>
    <col width="13" customWidth="1" min="7" max="7"/>
  </cols>
  <sheetData>
    <row r="1" ht="26" customHeight="1">
      <c r="A1" s="1" t="inlineStr">
        <is>
          <t>ABSORA · Abwesenheitsliste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Abwesenheiten je Mitarbeitende</t>
        </is>
      </c>
    </row>
    <row r="4">
      <c r="A4" s="5" t="inlineStr">
        <is>
          <t>Fälle und Tage kommen aus dem Abwesenheitsprotokoll. Bradford-Faktor = Fälle x Fälle x Tage.</t>
        </is>
      </c>
    </row>
    <row r="5"/>
    <row r="6">
      <c r="A6" s="6" t="inlineStr">
        <is>
          <t>Mitarbeitende</t>
        </is>
      </c>
      <c r="B6" s="7">
        <f>COUNTA($A$10:$A$25)</f>
        <v/>
      </c>
      <c r="C6" s="6" t="inlineStr">
        <is>
          <t>Ausfalltage</t>
        </is>
      </c>
      <c r="D6" s="8">
        <f>SUM($D$10:$D$25)</f>
        <v/>
      </c>
      <c r="E6" s="6" t="inlineStr">
        <is>
          <t>Prüfen ab Wert</t>
        </is>
      </c>
      <c r="F6" s="7" t="n">
        <v>100</v>
      </c>
    </row>
    <row r="7"/>
    <row r="8"/>
    <row r="9" ht="20" customHeight="1">
      <c r="A9" s="9" t="inlineStr">
        <is>
          <t>Mitarbeiter/in</t>
        </is>
      </c>
      <c r="B9" s="9" t="inlineStr">
        <is>
          <t>Abteilung</t>
        </is>
      </c>
      <c r="C9" s="9" t="inlineStr">
        <is>
          <t>Fälle</t>
        </is>
      </c>
      <c r="D9" s="9" t="inlineStr">
        <is>
          <t>Tage</t>
        </is>
      </c>
      <c r="E9" s="9" t="inlineStr">
        <is>
          <t>Unentschuldigt</t>
        </is>
      </c>
      <c r="F9" s="9" t="inlineStr">
        <is>
          <t>Bradford-Faktor</t>
        </is>
      </c>
      <c r="G9" s="9" t="inlineStr">
        <is>
          <t>Stand</t>
        </is>
      </c>
    </row>
    <row r="10">
      <c r="A10" s="10" t="inlineStr">
        <is>
          <t>Dana Reed</t>
        </is>
      </c>
      <c r="B10" s="10" t="inlineStr">
        <is>
          <t>Design</t>
        </is>
      </c>
      <c r="C10" s="11">
        <f>IF($A10="","",COUNTIF('Abwesenheiten'!$A:$A,$A10))</f>
        <v/>
      </c>
      <c r="D10" s="12">
        <f>IF($A10="","",SUMIF('Abwesenheiten'!$A:$A,$A10,'Abwesenheiten'!$E:$E))</f>
        <v/>
      </c>
      <c r="E10" s="11">
        <f>IF($A10="","",COUNTIFS('Abwesenheiten'!$A:$A,$A10,'Abwesenheiten'!$F:$F,'Listen'!$B$4))</f>
        <v/>
      </c>
      <c r="F10" s="11">
        <f>IF($A10="","",$C10*$C10*$D10)</f>
        <v/>
      </c>
      <c r="G10" s="13">
        <f>IF($A10="","",TODAY())</f>
        <v/>
      </c>
    </row>
    <row r="11">
      <c r="A11" s="14" t="inlineStr">
        <is>
          <t>Lee Park</t>
        </is>
      </c>
      <c r="B11" s="14" t="inlineStr">
        <is>
          <t>Technik</t>
        </is>
      </c>
      <c r="C11" s="15">
        <f>IF($A11="","",COUNTIF('Abwesenheiten'!$A:$A,$A11))</f>
        <v/>
      </c>
      <c r="D11" s="16">
        <f>IF($A11="","",SUMIF('Abwesenheiten'!$A:$A,$A11,'Abwesenheiten'!$E:$E))</f>
        <v/>
      </c>
      <c r="E11" s="15">
        <f>IF($A11="","",COUNTIFS('Abwesenheiten'!$A:$A,$A11,'Abwesenheiten'!$F:$F,'Listen'!$B$4))</f>
        <v/>
      </c>
      <c r="F11" s="15">
        <f>IF($A11="","",$C11*$C11*$D11)</f>
        <v/>
      </c>
      <c r="G11" s="17">
        <f>IF($A11="","",TODAY())</f>
        <v/>
      </c>
    </row>
    <row r="12">
      <c r="A12" s="10" t="inlineStr">
        <is>
          <t>Sam Ortiz</t>
        </is>
      </c>
      <c r="B12" s="10" t="inlineStr">
        <is>
          <t>Technik</t>
        </is>
      </c>
      <c r="C12" s="11">
        <f>IF($A12="","",COUNTIF('Abwesenheiten'!$A:$A,$A12))</f>
        <v/>
      </c>
      <c r="D12" s="12">
        <f>IF($A12="","",SUMIF('Abwesenheiten'!$A:$A,$A12,'Abwesenheiten'!$E:$E))</f>
        <v/>
      </c>
      <c r="E12" s="11">
        <f>IF($A12="","",COUNTIFS('Abwesenheiten'!$A:$A,$A12,'Abwesenheiten'!$F:$F,'Listen'!$B$4))</f>
        <v/>
      </c>
      <c r="F12" s="11">
        <f>IF($A12="","",$C12*$C12*$D12)</f>
        <v/>
      </c>
      <c r="G12" s="13">
        <f>IF($A12="","",TODAY())</f>
        <v/>
      </c>
    </row>
    <row r="13">
      <c r="A13" s="14" t="inlineStr">
        <is>
          <t>Alex Kim</t>
        </is>
      </c>
      <c r="B13" s="14" t="inlineStr">
        <is>
          <t>Marketing</t>
        </is>
      </c>
      <c r="C13" s="15">
        <f>IF($A13="","",COUNTIF('Abwesenheiten'!$A:$A,$A13))</f>
        <v/>
      </c>
      <c r="D13" s="16">
        <f>IF($A13="","",SUMIF('Abwesenheiten'!$A:$A,$A13,'Abwesenheiten'!$E:$E))</f>
        <v/>
      </c>
      <c r="E13" s="15">
        <f>IF($A13="","",COUNTIFS('Abwesenheiten'!$A:$A,$A13,'Abwesenheiten'!$F:$F,'Listen'!$B$4))</f>
        <v/>
      </c>
      <c r="F13" s="15">
        <f>IF($A13="","",$C13*$C13*$D13)</f>
        <v/>
      </c>
      <c r="G13" s="17">
        <f>IF($A13="","",TODAY())</f>
        <v/>
      </c>
    </row>
    <row r="14">
      <c r="A14" s="10" t="inlineStr">
        <is>
          <t>Robin Vale</t>
        </is>
      </c>
      <c r="B14" s="10" t="inlineStr">
        <is>
          <t>Support</t>
        </is>
      </c>
      <c r="C14" s="11">
        <f>IF($A14="","",COUNTIF('Abwesenheiten'!$A:$A,$A14))</f>
        <v/>
      </c>
      <c r="D14" s="12">
        <f>IF($A14="","",SUMIF('Abwesenheiten'!$A:$A,$A14,'Abwesenheiten'!$E:$E))</f>
        <v/>
      </c>
      <c r="E14" s="11">
        <f>IF($A14="","",COUNTIFS('Abwesenheiten'!$A:$A,$A14,'Abwesenheiten'!$F:$F,'Listen'!$B$4))</f>
        <v/>
      </c>
      <c r="F14" s="11">
        <f>IF($A14="","",$C14*$C14*$D14)</f>
        <v/>
      </c>
      <c r="G14" s="13">
        <f>IF($A14="","",TODAY())</f>
        <v/>
      </c>
    </row>
    <row r="15">
      <c r="A15" s="14" t="inlineStr">
        <is>
          <t>Maya Lane</t>
        </is>
      </c>
      <c r="B15" s="14" t="inlineStr">
        <is>
          <t>Design</t>
        </is>
      </c>
      <c r="C15" s="15">
        <f>IF($A15="","",COUNTIF('Abwesenheiten'!$A:$A,$A15))</f>
        <v/>
      </c>
      <c r="D15" s="16">
        <f>IF($A15="","",SUMIF('Abwesenheiten'!$A:$A,$A15,'Abwesenheiten'!$E:$E))</f>
        <v/>
      </c>
      <c r="E15" s="15">
        <f>IF($A15="","",COUNTIFS('Abwesenheiten'!$A:$A,$A15,'Abwesenheiten'!$F:$F,'Listen'!$B$4))</f>
        <v/>
      </c>
      <c r="F15" s="15">
        <f>IF($A15="","",$C15*$C15*$D15)</f>
        <v/>
      </c>
      <c r="G15" s="17">
        <f>IF($A15="","",TODAY())</f>
        <v/>
      </c>
    </row>
    <row r="16">
      <c r="A16" s="10" t="inlineStr">
        <is>
          <t>Jordan Price</t>
        </is>
      </c>
      <c r="B16" s="10" t="inlineStr">
        <is>
          <t>Betrieb</t>
        </is>
      </c>
      <c r="C16" s="11">
        <f>IF($A16="","",COUNTIF('Abwesenheiten'!$A:$A,$A16))</f>
        <v/>
      </c>
      <c r="D16" s="12">
        <f>IF($A16="","",SUMIF('Abwesenheiten'!$A:$A,$A16,'Abwesenheiten'!$E:$E))</f>
        <v/>
      </c>
      <c r="E16" s="11">
        <f>IF($A16="","",COUNTIFS('Abwesenheiten'!$A:$A,$A16,'Abwesenheiten'!$F:$F,'Listen'!$B$4))</f>
        <v/>
      </c>
      <c r="F16" s="11">
        <f>IF($A16="","",$C16*$C16*$D16)</f>
        <v/>
      </c>
      <c r="G16" s="13">
        <f>IF($A16="","",TODAY())</f>
        <v/>
      </c>
    </row>
    <row r="17">
      <c r="A17" s="14" t="inlineStr">
        <is>
          <t>Chris Doyle</t>
        </is>
      </c>
      <c r="B17" s="14" t="inlineStr">
        <is>
          <t>Betrieb</t>
        </is>
      </c>
      <c r="C17" s="15">
        <f>IF($A17="","",COUNTIF('Abwesenheiten'!$A:$A,$A17))</f>
        <v/>
      </c>
      <c r="D17" s="16">
        <f>IF($A17="","",SUMIF('Abwesenheiten'!$A:$A,$A17,'Abwesenheiten'!$E:$E))</f>
        <v/>
      </c>
      <c r="E17" s="15">
        <f>IF($A17="","",COUNTIFS('Abwesenheiten'!$A:$A,$A17,'Abwesenheiten'!$F:$F,'Listen'!$B$4))</f>
        <v/>
      </c>
      <c r="F17" s="15">
        <f>IF($A17="","",$C17*$C17*$D17)</f>
        <v/>
      </c>
      <c r="G17" s="17">
        <f>IF($A17="","",TODAY())</f>
        <v/>
      </c>
    </row>
    <row r="18">
      <c r="A18" s="10" t="n"/>
      <c r="B18" s="10" t="n"/>
      <c r="C18" s="11">
        <f>IF($A18="","",COUNTIF('Abwesenheiten'!$A:$A,$A18))</f>
        <v/>
      </c>
      <c r="D18" s="12">
        <f>IF($A18="","",SUMIF('Abwesenheiten'!$A:$A,$A18,'Abwesenheiten'!$E:$E))</f>
        <v/>
      </c>
      <c r="E18" s="11">
        <f>IF($A18="","",COUNTIFS('Abwesenheiten'!$A:$A,$A18,'Abwesenheiten'!$F:$F,'Listen'!$B$4))</f>
        <v/>
      </c>
      <c r="F18" s="11">
        <f>IF($A18="","",$C18*$C18*$D18)</f>
        <v/>
      </c>
      <c r="G18" s="13">
        <f>IF($A18="","",TODAY())</f>
        <v/>
      </c>
    </row>
    <row r="19">
      <c r="A19" s="14" t="n"/>
      <c r="B19" s="14" t="n"/>
      <c r="C19" s="15">
        <f>IF($A19="","",COUNTIF('Abwesenheiten'!$A:$A,$A19))</f>
        <v/>
      </c>
      <c r="D19" s="16">
        <f>IF($A19="","",SUMIF('Abwesenheiten'!$A:$A,$A19,'Abwesenheiten'!$E:$E))</f>
        <v/>
      </c>
      <c r="E19" s="15">
        <f>IF($A19="","",COUNTIFS('Abwesenheiten'!$A:$A,$A19,'Abwesenheiten'!$F:$F,'Listen'!$B$4))</f>
        <v/>
      </c>
      <c r="F19" s="15">
        <f>IF($A19="","",$C19*$C19*$D19)</f>
        <v/>
      </c>
      <c r="G19" s="17">
        <f>IF($A19="","",TODAY())</f>
        <v/>
      </c>
    </row>
    <row r="20">
      <c r="A20" s="10" t="n"/>
      <c r="B20" s="10" t="n"/>
      <c r="C20" s="11">
        <f>IF($A20="","",COUNTIF('Abwesenheiten'!$A:$A,$A20))</f>
        <v/>
      </c>
      <c r="D20" s="12">
        <f>IF($A20="","",SUMIF('Abwesenheiten'!$A:$A,$A20,'Abwesenheiten'!$E:$E))</f>
        <v/>
      </c>
      <c r="E20" s="11">
        <f>IF($A20="","",COUNTIFS('Abwesenheiten'!$A:$A,$A20,'Abwesenheiten'!$F:$F,'Listen'!$B$4))</f>
        <v/>
      </c>
      <c r="F20" s="11">
        <f>IF($A20="","",$C20*$C20*$D20)</f>
        <v/>
      </c>
      <c r="G20" s="13">
        <f>IF($A20="","",TODAY())</f>
        <v/>
      </c>
    </row>
    <row r="21">
      <c r="A21" s="14" t="n"/>
      <c r="B21" s="14" t="n"/>
      <c r="C21" s="15">
        <f>IF($A21="","",COUNTIF('Abwesenheiten'!$A:$A,$A21))</f>
        <v/>
      </c>
      <c r="D21" s="16">
        <f>IF($A21="","",SUMIF('Abwesenheiten'!$A:$A,$A21,'Abwesenheiten'!$E:$E))</f>
        <v/>
      </c>
      <c r="E21" s="15">
        <f>IF($A21="","",COUNTIFS('Abwesenheiten'!$A:$A,$A21,'Abwesenheiten'!$F:$F,'Listen'!$B$4))</f>
        <v/>
      </c>
      <c r="F21" s="15">
        <f>IF($A21="","",$C21*$C21*$D21)</f>
        <v/>
      </c>
      <c r="G21" s="17">
        <f>IF($A21="","",TODAY())</f>
        <v/>
      </c>
    </row>
    <row r="22">
      <c r="A22" s="10" t="n"/>
      <c r="B22" s="10" t="n"/>
      <c r="C22" s="11">
        <f>IF($A22="","",COUNTIF('Abwesenheiten'!$A:$A,$A22))</f>
        <v/>
      </c>
      <c r="D22" s="12">
        <f>IF($A22="","",SUMIF('Abwesenheiten'!$A:$A,$A22,'Abwesenheiten'!$E:$E))</f>
        <v/>
      </c>
      <c r="E22" s="11">
        <f>IF($A22="","",COUNTIFS('Abwesenheiten'!$A:$A,$A22,'Abwesenheiten'!$F:$F,'Listen'!$B$4))</f>
        <v/>
      </c>
      <c r="F22" s="11">
        <f>IF($A22="","",$C22*$C22*$D22)</f>
        <v/>
      </c>
      <c r="G22" s="13">
        <f>IF($A22="","",TODAY())</f>
        <v/>
      </c>
    </row>
    <row r="23">
      <c r="A23" s="14" t="n"/>
      <c r="B23" s="14" t="n"/>
      <c r="C23" s="15">
        <f>IF($A23="","",COUNTIF('Abwesenheiten'!$A:$A,$A23))</f>
        <v/>
      </c>
      <c r="D23" s="16">
        <f>IF($A23="","",SUMIF('Abwesenheiten'!$A:$A,$A23,'Abwesenheiten'!$E:$E))</f>
        <v/>
      </c>
      <c r="E23" s="15">
        <f>IF($A23="","",COUNTIFS('Abwesenheiten'!$A:$A,$A23,'Abwesenheiten'!$F:$F,'Listen'!$B$4))</f>
        <v/>
      </c>
      <c r="F23" s="15">
        <f>IF($A23="","",$C23*$C23*$D23)</f>
        <v/>
      </c>
      <c r="G23" s="17">
        <f>IF($A23="","",TODAY())</f>
        <v/>
      </c>
    </row>
    <row r="24">
      <c r="A24" s="10" t="n"/>
      <c r="B24" s="10" t="n"/>
      <c r="C24" s="11">
        <f>IF($A24="","",COUNTIF('Abwesenheiten'!$A:$A,$A24))</f>
        <v/>
      </c>
      <c r="D24" s="12">
        <f>IF($A24="","",SUMIF('Abwesenheiten'!$A:$A,$A24,'Abwesenheiten'!$E:$E))</f>
        <v/>
      </c>
      <c r="E24" s="11">
        <f>IF($A24="","",COUNTIFS('Abwesenheiten'!$A:$A,$A24,'Abwesenheiten'!$F:$F,'Listen'!$B$4))</f>
        <v/>
      </c>
      <c r="F24" s="11">
        <f>IF($A24="","",$C24*$C24*$D24)</f>
        <v/>
      </c>
      <c r="G24" s="13">
        <f>IF($A24="","",TODAY())</f>
        <v/>
      </c>
    </row>
    <row r="25">
      <c r="A25" s="14" t="n"/>
      <c r="B25" s="14" t="n"/>
      <c r="C25" s="15">
        <f>IF($A25="","",COUNTIF('Abwesenheiten'!$A:$A,$A25))</f>
        <v/>
      </c>
      <c r="D25" s="16">
        <f>IF($A25="","",SUMIF('Abwesenheiten'!$A:$A,$A25,'Abwesenheiten'!$E:$E))</f>
        <v/>
      </c>
      <c r="E25" s="15">
        <f>IF($A25="","",COUNTIFS('Abwesenheiten'!$A:$A,$A25,'Abwesenheiten'!$F:$F,'Listen'!$B$4))</f>
        <v/>
      </c>
      <c r="F25" s="15">
        <f>IF($A25="","",$C25*$C25*$D25)</f>
        <v/>
      </c>
      <c r="G25" s="17">
        <f>IF($A25="","",TODAY())</f>
        <v/>
      </c>
    </row>
  </sheetData>
  <conditionalFormatting sqref="A10:G25">
    <cfRule type="expression" priority="1" dxfId="0">
      <formula>AND($A10&lt;&gt;"",$F10&gt;=$F$6)</formula>
    </cfRule>
    <cfRule type="expression" priority="2" dxfId="1">
      <formula>AND($A10&lt;&gt;"",$F10&gt;=$F$6/2,$F10&lt;$F$6)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1" customWidth="1" min="3" max="3"/>
    <col width="11" customWidth="1" min="4" max="4"/>
    <col width="7" customWidth="1" min="5" max="5"/>
    <col width="12" customWidth="1" min="6" max="6"/>
    <col width="12" customWidth="1" min="7" max="7"/>
    <col width="18" customWidth="1" min="8" max="8"/>
  </cols>
  <sheetData>
    <row r="1" ht="26" customHeight="1">
      <c r="A1" s="1" t="inlineStr">
        <is>
          <t>ABSORA · Abwesenheitsliste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Abwesenheitsprotokoll</t>
        </is>
      </c>
    </row>
    <row r="4">
      <c r="A4" s="5" t="inlineStr">
        <is>
          <t>Eine Zeile pro Abwesenheit. Tage zählt Kalendertage vom ersten bis zum letzten Tag, beide eingeschlossen.</t>
        </is>
      </c>
    </row>
    <row r="5"/>
    <row r="6">
      <c r="A6" s="6" t="inlineStr">
        <is>
          <t>Abwesenheiten</t>
        </is>
      </c>
      <c r="B6" s="7">
        <f>COUNTA($A$10:$A$120)</f>
        <v/>
      </c>
      <c r="C6" s="6" t="inlineStr">
        <is>
          <t>Ausfalltage</t>
        </is>
      </c>
      <c r="D6" s="8">
        <f>SUM($E$10:$E$120)</f>
        <v/>
      </c>
      <c r="E6" s="6" t="inlineStr">
        <is>
          <t>Unentschuldigt</t>
        </is>
      </c>
      <c r="F6" s="7">
        <f>COUNTIF($F$10:$F$120,'Listen'!$B$4)</f>
        <v/>
      </c>
    </row>
    <row r="7"/>
    <row r="8"/>
    <row r="9" ht="20" customHeight="1">
      <c r="A9" s="9" t="inlineStr">
        <is>
          <t>Mitarbeiter/in</t>
        </is>
      </c>
      <c r="B9" s="9" t="inlineStr">
        <is>
          <t>Grund</t>
        </is>
      </c>
      <c r="C9" s="9" t="inlineStr">
        <is>
          <t>Erster Tag</t>
        </is>
      </c>
      <c r="D9" s="9" t="inlineStr">
        <is>
          <t>Letzter Tag</t>
        </is>
      </c>
      <c r="E9" s="9" t="inlineStr">
        <is>
          <t>Tage</t>
        </is>
      </c>
      <c r="F9" s="9" t="inlineStr">
        <is>
          <t>Genehmigt</t>
        </is>
      </c>
      <c r="G9" s="9" t="inlineStr">
        <is>
          <t>Rückkehrgespräch</t>
        </is>
      </c>
      <c r="H9" s="9" t="inlineStr">
        <is>
          <t>Notizen</t>
        </is>
      </c>
    </row>
    <row r="10">
      <c r="A10" s="10" t="inlineStr">
        <is>
          <t>Lee Park</t>
        </is>
      </c>
      <c r="B10" s="10" t="inlineStr">
        <is>
          <t>Krank</t>
        </is>
      </c>
      <c r="C10" s="13" t="n">
        <v>46034</v>
      </c>
      <c r="D10" s="13" t="n">
        <v>46035</v>
      </c>
      <c r="E10" s="12">
        <f>IF(OR($C10="",$D10=""),"",$D10-$C10+1)</f>
        <v/>
      </c>
      <c r="F10" s="10" t="inlineStr">
        <is>
          <t>Ja</t>
        </is>
      </c>
      <c r="G10" s="10" t="inlineStr">
        <is>
          <t>Ja</t>
        </is>
      </c>
      <c r="H10" s="10" t="n"/>
    </row>
    <row r="11">
      <c r="A11" s="14" t="inlineStr">
        <is>
          <t>Sam Ortiz</t>
        </is>
      </c>
      <c r="B11" s="14" t="inlineStr">
        <is>
          <t>Arzttermin</t>
        </is>
      </c>
      <c r="C11" s="17" t="n">
        <v>46049</v>
      </c>
      <c r="D11" s="17" t="n">
        <v>46049</v>
      </c>
      <c r="E11" s="16">
        <f>IF(OR($C11="",$D11=""),"",$D11-$C11+1)</f>
        <v/>
      </c>
      <c r="F11" s="14" t="inlineStr">
        <is>
          <t>Ja</t>
        </is>
      </c>
      <c r="G11" s="14" t="inlineStr">
        <is>
          <t>Nein</t>
        </is>
      </c>
      <c r="H11" s="14" t="inlineStr">
        <is>
          <t>Halber Tag</t>
        </is>
      </c>
    </row>
    <row r="12">
      <c r="A12" s="10" t="inlineStr">
        <is>
          <t>Jordan Price</t>
        </is>
      </c>
      <c r="B12" s="10" t="inlineStr">
        <is>
          <t>Krank</t>
        </is>
      </c>
      <c r="C12" s="13" t="n">
        <v>46062</v>
      </c>
      <c r="D12" s="13" t="n">
        <v>46064</v>
      </c>
      <c r="E12" s="12">
        <f>IF(OR($C12="",$D12=""),"",$D12-$C12+1)</f>
        <v/>
      </c>
      <c r="F12" s="10" t="inlineStr">
        <is>
          <t>Ja</t>
        </is>
      </c>
      <c r="G12" s="10" t="inlineStr">
        <is>
          <t>Ja</t>
        </is>
      </c>
      <c r="H12" s="10" t="n"/>
    </row>
    <row r="13">
      <c r="A13" s="14" t="inlineStr">
        <is>
          <t>Lee Park</t>
        </is>
      </c>
      <c r="B13" s="14" t="inlineStr">
        <is>
          <t>Krank</t>
        </is>
      </c>
      <c r="C13" s="17" t="n">
        <v>46069</v>
      </c>
      <c r="D13" s="17" t="n">
        <v>46069</v>
      </c>
      <c r="E13" s="16">
        <f>IF(OR($C13="",$D13=""),"",$D13-$C13+1)</f>
        <v/>
      </c>
      <c r="F13" s="14" t="inlineStr">
        <is>
          <t>Ja</t>
        </is>
      </c>
      <c r="G13" s="14" t="inlineStr">
        <is>
          <t>Nein</t>
        </is>
      </c>
      <c r="H13" s="14" t="n"/>
    </row>
    <row r="14">
      <c r="A14" s="10" t="inlineStr">
        <is>
          <t>Chris Doyle</t>
        </is>
      </c>
      <c r="B14" s="10" t="inlineStr">
        <is>
          <t>Unentschuldigt</t>
        </is>
      </c>
      <c r="C14" s="13" t="n">
        <v>46076</v>
      </c>
      <c r="D14" s="13" t="n">
        <v>46076</v>
      </c>
      <c r="E14" s="12">
        <f>IF(OR($C14="",$D14=""),"",$D14-$C14+1)</f>
        <v/>
      </c>
      <c r="F14" s="10" t="inlineStr">
        <is>
          <t>Nein</t>
        </is>
      </c>
      <c r="G14" s="10" t="inlineStr">
        <is>
          <t>Ja</t>
        </is>
      </c>
      <c r="H14" s="10" t="n"/>
    </row>
    <row r="15">
      <c r="A15" s="14" t="inlineStr">
        <is>
          <t>Lee Park</t>
        </is>
      </c>
      <c r="B15" s="14" t="inlineStr">
        <is>
          <t>Krank</t>
        </is>
      </c>
      <c r="C15" s="17" t="n">
        <v>46083</v>
      </c>
      <c r="D15" s="17" t="n">
        <v>46083</v>
      </c>
      <c r="E15" s="16">
        <f>IF(OR($C15="",$D15=""),"",$D15-$C15+1)</f>
        <v/>
      </c>
      <c r="F15" s="14" t="inlineStr">
        <is>
          <t>Ja</t>
        </is>
      </c>
      <c r="G15" s="14" t="inlineStr">
        <is>
          <t>Ja</t>
        </is>
      </c>
      <c r="H15" s="14" t="n"/>
    </row>
    <row r="16">
      <c r="A16" s="10" t="inlineStr">
        <is>
          <t>Maya Lane</t>
        </is>
      </c>
      <c r="B16" s="10" t="inlineStr">
        <is>
          <t>Familiärer Notfall</t>
        </is>
      </c>
      <c r="C16" s="13" t="n">
        <v>46099</v>
      </c>
      <c r="D16" s="13" t="n">
        <v>46100</v>
      </c>
      <c r="E16" s="12">
        <f>IF(OR($C16="",$D16=""),"",$D16-$C16+1)</f>
        <v/>
      </c>
      <c r="F16" s="10" t="inlineStr">
        <is>
          <t>Ja</t>
        </is>
      </c>
      <c r="G16" s="10" t="inlineStr">
        <is>
          <t>Nein</t>
        </is>
      </c>
      <c r="H16" s="10" t="n"/>
    </row>
    <row r="17">
      <c r="A17" s="14" t="inlineStr">
        <is>
          <t>Chris Doyle</t>
        </is>
      </c>
      <c r="B17" s="14" t="inlineStr">
        <is>
          <t>Verspätung</t>
        </is>
      </c>
      <c r="C17" s="17" t="n">
        <v>46118</v>
      </c>
      <c r="D17" s="17" t="n">
        <v>46118</v>
      </c>
      <c r="E17" s="16">
        <f>IF(OR($C17="",$D17=""),"",$D17-$C17+1)</f>
        <v/>
      </c>
      <c r="F17" s="14" t="inlineStr">
        <is>
          <t>Nein</t>
        </is>
      </c>
      <c r="G17" s="14" t="inlineStr">
        <is>
          <t>Nein</t>
        </is>
      </c>
      <c r="H17" s="14" t="inlineStr">
        <is>
          <t>Bahnstreik</t>
        </is>
      </c>
    </row>
    <row r="18">
      <c r="A18" s="10" t="inlineStr">
        <is>
          <t>Dana Reed</t>
        </is>
      </c>
      <c r="B18" s="10" t="inlineStr">
        <is>
          <t>Krank</t>
        </is>
      </c>
      <c r="C18" s="13" t="n">
        <v>46132</v>
      </c>
      <c r="D18" s="13" t="n">
        <v>46136</v>
      </c>
      <c r="E18" s="12">
        <f>IF(OR($C18="",$D18=""),"",$D18-$C18+1)</f>
        <v/>
      </c>
      <c r="F18" s="10" t="inlineStr">
        <is>
          <t>Ja</t>
        </is>
      </c>
      <c r="G18" s="10" t="inlineStr">
        <is>
          <t>Ja</t>
        </is>
      </c>
      <c r="H18" s="10" t="n"/>
    </row>
    <row r="19">
      <c r="A19" s="14" t="inlineStr">
        <is>
          <t>Lee Park</t>
        </is>
      </c>
      <c r="B19" s="14" t="inlineStr">
        <is>
          <t>Krank</t>
        </is>
      </c>
      <c r="C19" s="17" t="n">
        <v>46146</v>
      </c>
      <c r="D19" s="17" t="n">
        <v>46147</v>
      </c>
      <c r="E19" s="16">
        <f>IF(OR($C19="",$D19=""),"",$D19-$C19+1)</f>
        <v/>
      </c>
      <c r="F19" s="14" t="inlineStr">
        <is>
          <t>Ja</t>
        </is>
      </c>
      <c r="G19" s="14" t="inlineStr">
        <is>
          <t>Ja</t>
        </is>
      </c>
      <c r="H19" s="14" t="n"/>
    </row>
    <row r="20">
      <c r="A20" s="10" t="inlineStr">
        <is>
          <t>Robin Vale</t>
        </is>
      </c>
      <c r="B20" s="10" t="inlineStr">
        <is>
          <t>Arzttermin</t>
        </is>
      </c>
      <c r="C20" s="13" t="n">
        <v>46156</v>
      </c>
      <c r="D20" s="13" t="n">
        <v>46156</v>
      </c>
      <c r="E20" s="12">
        <f>IF(OR($C20="",$D20=""),"",$D20-$C20+1)</f>
        <v/>
      </c>
      <c r="F20" s="10" t="inlineStr">
        <is>
          <t>Ja</t>
        </is>
      </c>
      <c r="G20" s="10" t="inlineStr">
        <is>
          <t>Nein</t>
        </is>
      </c>
      <c r="H20" s="10" t="n"/>
    </row>
    <row r="21">
      <c r="A21" s="14" t="inlineStr">
        <is>
          <t>Chris Doyle</t>
        </is>
      </c>
      <c r="B21" s="14" t="inlineStr">
        <is>
          <t>Unentschuldigt</t>
        </is>
      </c>
      <c r="C21" s="17" t="n">
        <v>46167</v>
      </c>
      <c r="D21" s="17" t="n">
        <v>46168</v>
      </c>
      <c r="E21" s="16">
        <f>IF(OR($C21="",$D21=""),"",$D21-$C21+1)</f>
        <v/>
      </c>
      <c r="F21" s="14" t="inlineStr">
        <is>
          <t>Nein</t>
        </is>
      </c>
      <c r="G21" s="14" t="inlineStr">
        <is>
          <t>Ja</t>
        </is>
      </c>
      <c r="H21" s="14" t="n"/>
    </row>
    <row r="22">
      <c r="A22" s="10" t="inlineStr">
        <is>
          <t>Alex Kim</t>
        </is>
      </c>
      <c r="B22" s="10" t="inlineStr">
        <is>
          <t>Krank</t>
        </is>
      </c>
      <c r="C22" s="13" t="n">
        <v>46181</v>
      </c>
      <c r="D22" s="13" t="n">
        <v>46182</v>
      </c>
      <c r="E22" s="12">
        <f>IF(OR($C22="",$D22=""),"",$D22-$C22+1)</f>
        <v/>
      </c>
      <c r="F22" s="10" t="inlineStr">
        <is>
          <t>Ja</t>
        </is>
      </c>
      <c r="G22" s="10" t="inlineStr">
        <is>
          <t>Ja</t>
        </is>
      </c>
      <c r="H22" s="10" t="n"/>
    </row>
    <row r="23">
      <c r="A23" s="14" t="inlineStr">
        <is>
          <t>Lee Park</t>
        </is>
      </c>
      <c r="B23" s="14" t="inlineStr">
        <is>
          <t>Krank</t>
        </is>
      </c>
      <c r="C23" s="17" t="n">
        <v>46195</v>
      </c>
      <c r="D23" s="17" t="n">
        <v>46195</v>
      </c>
      <c r="E23" s="16">
        <f>IF(OR($C23="",$D23=""),"",$D23-$C23+1)</f>
        <v/>
      </c>
      <c r="F23" s="14" t="inlineStr">
        <is>
          <t>Ja</t>
        </is>
      </c>
      <c r="G23" s="14" t="inlineStr">
        <is>
          <t>Nein</t>
        </is>
      </c>
      <c r="H23" s="14" t="n"/>
    </row>
    <row r="24">
      <c r="A24" s="10" t="inlineStr">
        <is>
          <t>Jordan Price</t>
        </is>
      </c>
      <c r="B24" s="10" t="inlineStr">
        <is>
          <t>Sonstiges</t>
        </is>
      </c>
      <c r="C24" s="13" t="n">
        <v>46202</v>
      </c>
      <c r="D24" s="13" t="n">
        <v>46202</v>
      </c>
      <c r="E24" s="12">
        <f>IF(OR($C24="",$D24=""),"",$D24-$C24+1)</f>
        <v/>
      </c>
      <c r="F24" s="10" t="inlineStr">
        <is>
          <t>Ja</t>
        </is>
      </c>
      <c r="G24" s="10" t="inlineStr">
        <is>
          <t>Nein</t>
        </is>
      </c>
      <c r="H24" s="10" t="inlineStr">
        <is>
          <t>Schöffendienst</t>
        </is>
      </c>
    </row>
    <row r="25">
      <c r="A25" s="10" t="n"/>
      <c r="B25" s="10" t="n"/>
      <c r="C25" s="13" t="n"/>
      <c r="D25" s="13" t="n"/>
      <c r="E25" s="12">
        <f>IF(OR($C25="",$D25=""),"",$D25-$C25+1)</f>
        <v/>
      </c>
      <c r="F25" s="10" t="n"/>
      <c r="G25" s="10" t="n"/>
      <c r="H25" s="10" t="n"/>
    </row>
    <row r="26">
      <c r="A26" s="14" t="n"/>
      <c r="B26" s="14" t="n"/>
      <c r="C26" s="17" t="n"/>
      <c r="D26" s="17" t="n"/>
      <c r="E26" s="16">
        <f>IF(OR($C26="",$D26=""),"",$D26-$C26+1)</f>
        <v/>
      </c>
      <c r="F26" s="14" t="n"/>
      <c r="G26" s="14" t="n"/>
      <c r="H26" s="14" t="n"/>
    </row>
    <row r="27">
      <c r="A27" s="10" t="n"/>
      <c r="B27" s="10" t="n"/>
      <c r="C27" s="13" t="n"/>
      <c r="D27" s="13" t="n"/>
      <c r="E27" s="12">
        <f>IF(OR($C27="",$D27=""),"",$D27-$C27+1)</f>
        <v/>
      </c>
      <c r="F27" s="10" t="n"/>
      <c r="G27" s="10" t="n"/>
      <c r="H27" s="10" t="n"/>
    </row>
    <row r="28">
      <c r="A28" s="14" t="n"/>
      <c r="B28" s="14" t="n"/>
      <c r="C28" s="17" t="n"/>
      <c r="D28" s="17" t="n"/>
      <c r="E28" s="16">
        <f>IF(OR($C28="",$D28=""),"",$D28-$C28+1)</f>
        <v/>
      </c>
      <c r="F28" s="14" t="n"/>
      <c r="G28" s="14" t="n"/>
      <c r="H28" s="14" t="n"/>
    </row>
    <row r="29">
      <c r="A29" s="10" t="n"/>
      <c r="B29" s="10" t="n"/>
      <c r="C29" s="13" t="n"/>
      <c r="D29" s="13" t="n"/>
      <c r="E29" s="12">
        <f>IF(OR($C29="",$D29=""),"",$D29-$C29+1)</f>
        <v/>
      </c>
      <c r="F29" s="10" t="n"/>
      <c r="G29" s="10" t="n"/>
      <c r="H29" s="10" t="n"/>
    </row>
    <row r="30">
      <c r="A30" s="14" t="n"/>
      <c r="B30" s="14" t="n"/>
      <c r="C30" s="17" t="n"/>
      <c r="D30" s="17" t="n"/>
      <c r="E30" s="16">
        <f>IF(OR($C30="",$D30=""),"",$D30-$C30+1)</f>
        <v/>
      </c>
      <c r="F30" s="14" t="n"/>
      <c r="G30" s="14" t="n"/>
      <c r="H30" s="14" t="n"/>
    </row>
    <row r="31">
      <c r="A31" s="10" t="n"/>
      <c r="B31" s="10" t="n"/>
      <c r="C31" s="13" t="n"/>
      <c r="D31" s="13" t="n"/>
      <c r="E31" s="12">
        <f>IF(OR($C31="",$D31=""),"",$D31-$C31+1)</f>
        <v/>
      </c>
      <c r="F31" s="10" t="n"/>
      <c r="G31" s="10" t="n"/>
      <c r="H31" s="10" t="n"/>
    </row>
    <row r="32">
      <c r="A32" s="14" t="n"/>
      <c r="B32" s="14" t="n"/>
      <c r="C32" s="17" t="n"/>
      <c r="D32" s="17" t="n"/>
      <c r="E32" s="16">
        <f>IF(OR($C32="",$D32=""),"",$D32-$C32+1)</f>
        <v/>
      </c>
      <c r="F32" s="14" t="n"/>
      <c r="G32" s="14" t="n"/>
      <c r="H32" s="14" t="n"/>
    </row>
    <row r="33">
      <c r="A33" s="10" t="n"/>
      <c r="B33" s="10" t="n"/>
      <c r="C33" s="13" t="n"/>
      <c r="D33" s="13" t="n"/>
      <c r="E33" s="12">
        <f>IF(OR($C33="",$D33=""),"",$D33-$C33+1)</f>
        <v/>
      </c>
      <c r="F33" s="10" t="n"/>
      <c r="G33" s="10" t="n"/>
      <c r="H33" s="10" t="n"/>
    </row>
    <row r="34">
      <c r="A34" s="14" t="n"/>
      <c r="B34" s="14" t="n"/>
      <c r="C34" s="17" t="n"/>
      <c r="D34" s="17" t="n"/>
      <c r="E34" s="16">
        <f>IF(OR($C34="",$D34=""),"",$D34-$C34+1)</f>
        <v/>
      </c>
      <c r="F34" s="14" t="n"/>
      <c r="G34" s="14" t="n"/>
      <c r="H34" s="14" t="n"/>
    </row>
    <row r="35">
      <c r="A35" s="10" t="n"/>
      <c r="B35" s="10" t="n"/>
      <c r="C35" s="13" t="n"/>
      <c r="D35" s="13" t="n"/>
      <c r="E35" s="12">
        <f>IF(OR($C35="",$D35=""),"",$D35-$C35+1)</f>
        <v/>
      </c>
      <c r="F35" s="10" t="n"/>
      <c r="G35" s="10" t="n"/>
      <c r="H35" s="10" t="n"/>
    </row>
    <row r="36">
      <c r="A36" s="14" t="n"/>
      <c r="B36" s="14" t="n"/>
      <c r="C36" s="17" t="n"/>
      <c r="D36" s="17" t="n"/>
      <c r="E36" s="16">
        <f>IF(OR($C36="",$D36=""),"",$D36-$C36+1)</f>
        <v/>
      </c>
      <c r="F36" s="14" t="n"/>
      <c r="G36" s="14" t="n"/>
      <c r="H36" s="14" t="n"/>
    </row>
    <row r="37">
      <c r="A37" s="10" t="n"/>
      <c r="B37" s="10" t="n"/>
      <c r="C37" s="13" t="n"/>
      <c r="D37" s="13" t="n"/>
      <c r="E37" s="12">
        <f>IF(OR($C37="",$D37=""),"",$D37-$C37+1)</f>
        <v/>
      </c>
      <c r="F37" s="10" t="n"/>
      <c r="G37" s="10" t="n"/>
      <c r="H37" s="10" t="n"/>
    </row>
    <row r="38">
      <c r="A38" s="14" t="n"/>
      <c r="B38" s="14" t="n"/>
      <c r="C38" s="17" t="n"/>
      <c r="D38" s="17" t="n"/>
      <c r="E38" s="16">
        <f>IF(OR($C38="",$D38=""),"",$D38-$C38+1)</f>
        <v/>
      </c>
      <c r="F38" s="14" t="n"/>
      <c r="G38" s="14" t="n"/>
      <c r="H38" s="14" t="n"/>
    </row>
    <row r="39">
      <c r="A39" s="10" t="n"/>
      <c r="B39" s="10" t="n"/>
      <c r="C39" s="13" t="n"/>
      <c r="D39" s="13" t="n"/>
      <c r="E39" s="12">
        <f>IF(OR($C39="",$D39=""),"",$D39-$C39+1)</f>
        <v/>
      </c>
      <c r="F39" s="10" t="n"/>
      <c r="G39" s="10" t="n"/>
      <c r="H39" s="10" t="n"/>
    </row>
    <row r="40">
      <c r="A40" s="14" t="n"/>
      <c r="B40" s="14" t="n"/>
      <c r="C40" s="17" t="n"/>
      <c r="D40" s="17" t="n"/>
      <c r="E40" s="16">
        <f>IF(OR($C40="",$D40=""),"",$D40-$C40+1)</f>
        <v/>
      </c>
      <c r="F40" s="14" t="n"/>
      <c r="G40" s="14" t="n"/>
      <c r="H40" s="14" t="n"/>
    </row>
    <row r="41">
      <c r="A41" s="10" t="n"/>
      <c r="B41" s="10" t="n"/>
      <c r="C41" s="13" t="n"/>
      <c r="D41" s="13" t="n"/>
      <c r="E41" s="12">
        <f>IF(OR($C41="",$D41=""),"",$D41-$C41+1)</f>
        <v/>
      </c>
      <c r="F41" s="10" t="n"/>
      <c r="G41" s="10" t="n"/>
      <c r="H41" s="10" t="n"/>
    </row>
    <row r="42">
      <c r="A42" s="14" t="n"/>
      <c r="B42" s="14" t="n"/>
      <c r="C42" s="17" t="n"/>
      <c r="D42" s="17" t="n"/>
      <c r="E42" s="16">
        <f>IF(OR($C42="",$D42=""),"",$D42-$C42+1)</f>
        <v/>
      </c>
      <c r="F42" s="14" t="n"/>
      <c r="G42" s="14" t="n"/>
      <c r="H42" s="14" t="n"/>
    </row>
    <row r="43">
      <c r="A43" s="10" t="n"/>
      <c r="B43" s="10" t="n"/>
      <c r="C43" s="13" t="n"/>
      <c r="D43" s="13" t="n"/>
      <c r="E43" s="12">
        <f>IF(OR($C43="",$D43=""),"",$D43-$C43+1)</f>
        <v/>
      </c>
      <c r="F43" s="10" t="n"/>
      <c r="G43" s="10" t="n"/>
      <c r="H43" s="10" t="n"/>
    </row>
    <row r="44">
      <c r="A44" s="14" t="n"/>
      <c r="B44" s="14" t="n"/>
      <c r="C44" s="17" t="n"/>
      <c r="D44" s="17" t="n"/>
      <c r="E44" s="16">
        <f>IF(OR($C44="",$D44=""),"",$D44-$C44+1)</f>
        <v/>
      </c>
      <c r="F44" s="14" t="n"/>
      <c r="G44" s="14" t="n"/>
      <c r="H44" s="14" t="n"/>
    </row>
    <row r="45">
      <c r="A45" s="10" t="n"/>
      <c r="B45" s="10" t="n"/>
      <c r="C45" s="13" t="n"/>
      <c r="D45" s="13" t="n"/>
      <c r="E45" s="12">
        <f>IF(OR($C45="",$D45=""),"",$D45-$C45+1)</f>
        <v/>
      </c>
      <c r="F45" s="10" t="n"/>
      <c r="G45" s="10" t="n"/>
      <c r="H45" s="10" t="n"/>
    </row>
    <row r="46">
      <c r="A46" s="14" t="n"/>
      <c r="B46" s="14" t="n"/>
      <c r="C46" s="17" t="n"/>
      <c r="D46" s="17" t="n"/>
      <c r="E46" s="16">
        <f>IF(OR($C46="",$D46=""),"",$D46-$C46+1)</f>
        <v/>
      </c>
      <c r="F46" s="14" t="n"/>
      <c r="G46" s="14" t="n"/>
      <c r="H46" s="14" t="n"/>
    </row>
    <row r="47">
      <c r="A47" s="10" t="n"/>
      <c r="B47" s="10" t="n"/>
      <c r="C47" s="13" t="n"/>
      <c r="D47" s="13" t="n"/>
      <c r="E47" s="12">
        <f>IF(OR($C47="",$D47=""),"",$D47-$C47+1)</f>
        <v/>
      </c>
      <c r="F47" s="10" t="n"/>
      <c r="G47" s="10" t="n"/>
      <c r="H47" s="10" t="n"/>
    </row>
    <row r="48">
      <c r="A48" s="14" t="n"/>
      <c r="B48" s="14" t="n"/>
      <c r="C48" s="17" t="n"/>
      <c r="D48" s="17" t="n"/>
      <c r="E48" s="16">
        <f>IF(OR($C48="",$D48=""),"",$D48-$C48+1)</f>
        <v/>
      </c>
      <c r="F48" s="14" t="n"/>
      <c r="G48" s="14" t="n"/>
      <c r="H48" s="14" t="n"/>
    </row>
    <row r="49">
      <c r="A49" s="10" t="n"/>
      <c r="B49" s="10" t="n"/>
      <c r="C49" s="13" t="n"/>
      <c r="D49" s="13" t="n"/>
      <c r="E49" s="12">
        <f>IF(OR($C49="",$D49=""),"",$D49-$C49+1)</f>
        <v/>
      </c>
      <c r="F49" s="10" t="n"/>
      <c r="G49" s="10" t="n"/>
      <c r="H49" s="10" t="n"/>
    </row>
    <row r="50">
      <c r="A50" s="14" t="n"/>
      <c r="B50" s="14" t="n"/>
      <c r="C50" s="17" t="n"/>
      <c r="D50" s="17" t="n"/>
      <c r="E50" s="16">
        <f>IF(OR($C50="",$D50=""),"",$D50-$C50+1)</f>
        <v/>
      </c>
      <c r="F50" s="14" t="n"/>
      <c r="G50" s="14" t="n"/>
      <c r="H50" s="14" t="n"/>
    </row>
    <row r="51">
      <c r="A51" s="10" t="n"/>
      <c r="B51" s="10" t="n"/>
      <c r="C51" s="13" t="n"/>
      <c r="D51" s="13" t="n"/>
      <c r="E51" s="12">
        <f>IF(OR($C51="",$D51=""),"",$D51-$C51+1)</f>
        <v/>
      </c>
      <c r="F51" s="10" t="n"/>
      <c r="G51" s="10" t="n"/>
      <c r="H51" s="10" t="n"/>
    </row>
    <row r="52">
      <c r="A52" s="14" t="n"/>
      <c r="B52" s="14" t="n"/>
      <c r="C52" s="17" t="n"/>
      <c r="D52" s="17" t="n"/>
      <c r="E52" s="16">
        <f>IF(OR($C52="",$D52=""),"",$D52-$C52+1)</f>
        <v/>
      </c>
      <c r="F52" s="14" t="n"/>
      <c r="G52" s="14" t="n"/>
      <c r="H52" s="14" t="n"/>
    </row>
    <row r="53">
      <c r="A53" s="10" t="n"/>
      <c r="B53" s="10" t="n"/>
      <c r="C53" s="13" t="n"/>
      <c r="D53" s="13" t="n"/>
      <c r="E53" s="12">
        <f>IF(OR($C53="",$D53=""),"",$D53-$C53+1)</f>
        <v/>
      </c>
      <c r="F53" s="10" t="n"/>
      <c r="G53" s="10" t="n"/>
      <c r="H53" s="10" t="n"/>
    </row>
    <row r="54">
      <c r="A54" s="14" t="n"/>
      <c r="B54" s="14" t="n"/>
      <c r="C54" s="17" t="n"/>
      <c r="D54" s="17" t="n"/>
      <c r="E54" s="16">
        <f>IF(OR($C54="",$D54=""),"",$D54-$C54+1)</f>
        <v/>
      </c>
      <c r="F54" s="14" t="n"/>
      <c r="G54" s="14" t="n"/>
      <c r="H54" s="14" t="n"/>
    </row>
    <row r="55">
      <c r="A55" s="10" t="n"/>
      <c r="B55" s="10" t="n"/>
      <c r="C55" s="13" t="n"/>
      <c r="D55" s="13" t="n"/>
      <c r="E55" s="12">
        <f>IF(OR($C55="",$D55=""),"",$D55-$C55+1)</f>
        <v/>
      </c>
      <c r="F55" s="10" t="n"/>
      <c r="G55" s="10" t="n"/>
      <c r="H55" s="10" t="n"/>
    </row>
    <row r="56">
      <c r="A56" s="14" t="n"/>
      <c r="B56" s="14" t="n"/>
      <c r="C56" s="17" t="n"/>
      <c r="D56" s="17" t="n"/>
      <c r="E56" s="16">
        <f>IF(OR($C56="",$D56=""),"",$D56-$C56+1)</f>
        <v/>
      </c>
      <c r="F56" s="14" t="n"/>
      <c r="G56" s="14" t="n"/>
      <c r="H56" s="14" t="n"/>
    </row>
    <row r="57">
      <c r="A57" s="10" t="n"/>
      <c r="B57" s="10" t="n"/>
      <c r="C57" s="13" t="n"/>
      <c r="D57" s="13" t="n"/>
      <c r="E57" s="12">
        <f>IF(OR($C57="",$D57=""),"",$D57-$C57+1)</f>
        <v/>
      </c>
      <c r="F57" s="10" t="n"/>
      <c r="G57" s="10" t="n"/>
      <c r="H57" s="10" t="n"/>
    </row>
    <row r="58">
      <c r="A58" s="14" t="n"/>
      <c r="B58" s="14" t="n"/>
      <c r="C58" s="17" t="n"/>
      <c r="D58" s="17" t="n"/>
      <c r="E58" s="16">
        <f>IF(OR($C58="",$D58=""),"",$D58-$C58+1)</f>
        <v/>
      </c>
      <c r="F58" s="14" t="n"/>
      <c r="G58" s="14" t="n"/>
      <c r="H58" s="14" t="n"/>
    </row>
    <row r="59">
      <c r="A59" s="10" t="n"/>
      <c r="B59" s="10" t="n"/>
      <c r="C59" s="13" t="n"/>
      <c r="D59" s="13" t="n"/>
      <c r="E59" s="12">
        <f>IF(OR($C59="",$D59=""),"",$D59-$C59+1)</f>
        <v/>
      </c>
      <c r="F59" s="10" t="n"/>
      <c r="G59" s="10" t="n"/>
      <c r="H59" s="10" t="n"/>
    </row>
    <row r="60">
      <c r="A60" s="14" t="n"/>
      <c r="B60" s="14" t="n"/>
      <c r="C60" s="17" t="n"/>
      <c r="D60" s="17" t="n"/>
      <c r="E60" s="16">
        <f>IF(OR($C60="",$D60=""),"",$D60-$C60+1)</f>
        <v/>
      </c>
      <c r="F60" s="14" t="n"/>
      <c r="G60" s="14" t="n"/>
      <c r="H60" s="14" t="n"/>
    </row>
    <row r="61">
      <c r="A61" s="10" t="n"/>
      <c r="B61" s="10" t="n"/>
      <c r="C61" s="13" t="n"/>
      <c r="D61" s="13" t="n"/>
      <c r="E61" s="12">
        <f>IF(OR($C61="",$D61=""),"",$D61-$C61+1)</f>
        <v/>
      </c>
      <c r="F61" s="10" t="n"/>
      <c r="G61" s="10" t="n"/>
      <c r="H61" s="10" t="n"/>
    </row>
    <row r="62">
      <c r="A62" s="14" t="n"/>
      <c r="B62" s="14" t="n"/>
      <c r="C62" s="17" t="n"/>
      <c r="D62" s="17" t="n"/>
      <c r="E62" s="16">
        <f>IF(OR($C62="",$D62=""),"",$D62-$C62+1)</f>
        <v/>
      </c>
      <c r="F62" s="14" t="n"/>
      <c r="G62" s="14" t="n"/>
      <c r="H62" s="14" t="n"/>
    </row>
    <row r="63">
      <c r="A63" s="10" t="n"/>
      <c r="B63" s="10" t="n"/>
      <c r="C63" s="13" t="n"/>
      <c r="D63" s="13" t="n"/>
      <c r="E63" s="12">
        <f>IF(OR($C63="",$D63=""),"",$D63-$C63+1)</f>
        <v/>
      </c>
      <c r="F63" s="10" t="n"/>
      <c r="G63" s="10" t="n"/>
      <c r="H63" s="10" t="n"/>
    </row>
    <row r="64">
      <c r="A64" s="14" t="n"/>
      <c r="B64" s="14" t="n"/>
      <c r="C64" s="17" t="n"/>
      <c r="D64" s="17" t="n"/>
      <c r="E64" s="16">
        <f>IF(OR($C64="",$D64=""),"",$D64-$C64+1)</f>
        <v/>
      </c>
      <c r="F64" s="14" t="n"/>
      <c r="G64" s="14" t="n"/>
      <c r="H64" s="14" t="n"/>
    </row>
    <row r="65">
      <c r="A65" s="10" t="n"/>
      <c r="B65" s="10" t="n"/>
      <c r="C65" s="13" t="n"/>
      <c r="D65" s="13" t="n"/>
      <c r="E65" s="12">
        <f>IF(OR($C65="",$D65=""),"",$D65-$C65+1)</f>
        <v/>
      </c>
      <c r="F65" s="10" t="n"/>
      <c r="G65" s="10" t="n"/>
      <c r="H65" s="10" t="n"/>
    </row>
    <row r="66">
      <c r="A66" s="14" t="n"/>
      <c r="B66" s="14" t="n"/>
      <c r="C66" s="17" t="n"/>
      <c r="D66" s="17" t="n"/>
      <c r="E66" s="16">
        <f>IF(OR($C66="",$D66=""),"",$D66-$C66+1)</f>
        <v/>
      </c>
      <c r="F66" s="14" t="n"/>
      <c r="G66" s="14" t="n"/>
      <c r="H66" s="14" t="n"/>
    </row>
    <row r="67">
      <c r="A67" s="10" t="n"/>
      <c r="B67" s="10" t="n"/>
      <c r="C67" s="13" t="n"/>
      <c r="D67" s="13" t="n"/>
      <c r="E67" s="12">
        <f>IF(OR($C67="",$D67=""),"",$D67-$C67+1)</f>
        <v/>
      </c>
      <c r="F67" s="10" t="n"/>
      <c r="G67" s="10" t="n"/>
      <c r="H67" s="10" t="n"/>
    </row>
    <row r="68">
      <c r="A68" s="14" t="n"/>
      <c r="B68" s="14" t="n"/>
      <c r="C68" s="17" t="n"/>
      <c r="D68" s="17" t="n"/>
      <c r="E68" s="16">
        <f>IF(OR($C68="",$D68=""),"",$D68-$C68+1)</f>
        <v/>
      </c>
      <c r="F68" s="14" t="n"/>
      <c r="G68" s="14" t="n"/>
      <c r="H68" s="14" t="n"/>
    </row>
    <row r="69">
      <c r="A69" s="10" t="n"/>
      <c r="B69" s="10" t="n"/>
      <c r="C69" s="13" t="n"/>
      <c r="D69" s="13" t="n"/>
      <c r="E69" s="12">
        <f>IF(OR($C69="",$D69=""),"",$D69-$C69+1)</f>
        <v/>
      </c>
      <c r="F69" s="10" t="n"/>
      <c r="G69" s="10" t="n"/>
      <c r="H69" s="10" t="n"/>
    </row>
    <row r="70">
      <c r="A70" s="14" t="n"/>
      <c r="B70" s="14" t="n"/>
      <c r="C70" s="17" t="n"/>
      <c r="D70" s="17" t="n"/>
      <c r="E70" s="16">
        <f>IF(OR($C70="",$D70=""),"",$D70-$C70+1)</f>
        <v/>
      </c>
      <c r="F70" s="14" t="n"/>
      <c r="G70" s="14" t="n"/>
      <c r="H70" s="14" t="n"/>
    </row>
    <row r="71">
      <c r="A71" s="10" t="n"/>
      <c r="B71" s="10" t="n"/>
      <c r="C71" s="13" t="n"/>
      <c r="D71" s="13" t="n"/>
      <c r="E71" s="12">
        <f>IF(OR($C71="",$D71=""),"",$D71-$C71+1)</f>
        <v/>
      </c>
      <c r="F71" s="10" t="n"/>
      <c r="G71" s="10" t="n"/>
      <c r="H71" s="10" t="n"/>
    </row>
    <row r="72">
      <c r="A72" s="14" t="n"/>
      <c r="B72" s="14" t="n"/>
      <c r="C72" s="17" t="n"/>
      <c r="D72" s="17" t="n"/>
      <c r="E72" s="16">
        <f>IF(OR($C72="",$D72=""),"",$D72-$C72+1)</f>
        <v/>
      </c>
      <c r="F72" s="14" t="n"/>
      <c r="G72" s="14" t="n"/>
      <c r="H72" s="14" t="n"/>
    </row>
    <row r="73">
      <c r="A73" s="10" t="n"/>
      <c r="B73" s="10" t="n"/>
      <c r="C73" s="13" t="n"/>
      <c r="D73" s="13" t="n"/>
      <c r="E73" s="12">
        <f>IF(OR($C73="",$D73=""),"",$D73-$C73+1)</f>
        <v/>
      </c>
      <c r="F73" s="10" t="n"/>
      <c r="G73" s="10" t="n"/>
      <c r="H73" s="10" t="n"/>
    </row>
    <row r="74">
      <c r="A74" s="14" t="n"/>
      <c r="B74" s="14" t="n"/>
      <c r="C74" s="17" t="n"/>
      <c r="D74" s="17" t="n"/>
      <c r="E74" s="16">
        <f>IF(OR($C74="",$D74=""),"",$D74-$C74+1)</f>
        <v/>
      </c>
      <c r="F74" s="14" t="n"/>
      <c r="G74" s="14" t="n"/>
      <c r="H74" s="14" t="n"/>
    </row>
    <row r="75">
      <c r="A75" s="10" t="n"/>
      <c r="B75" s="10" t="n"/>
      <c r="C75" s="13" t="n"/>
      <c r="D75" s="13" t="n"/>
      <c r="E75" s="12">
        <f>IF(OR($C75="",$D75=""),"",$D75-$C75+1)</f>
        <v/>
      </c>
      <c r="F75" s="10" t="n"/>
      <c r="G75" s="10" t="n"/>
      <c r="H75" s="10" t="n"/>
    </row>
    <row r="76">
      <c r="A76" s="14" t="n"/>
      <c r="B76" s="14" t="n"/>
      <c r="C76" s="17" t="n"/>
      <c r="D76" s="17" t="n"/>
      <c r="E76" s="16">
        <f>IF(OR($C76="",$D76=""),"",$D76-$C76+1)</f>
        <v/>
      </c>
      <c r="F76" s="14" t="n"/>
      <c r="G76" s="14" t="n"/>
      <c r="H76" s="14" t="n"/>
    </row>
    <row r="77">
      <c r="A77" s="10" t="n"/>
      <c r="B77" s="10" t="n"/>
      <c r="C77" s="13" t="n"/>
      <c r="D77" s="13" t="n"/>
      <c r="E77" s="12">
        <f>IF(OR($C77="",$D77=""),"",$D77-$C77+1)</f>
        <v/>
      </c>
      <c r="F77" s="10" t="n"/>
      <c r="G77" s="10" t="n"/>
      <c r="H77" s="10" t="n"/>
    </row>
    <row r="78">
      <c r="A78" s="14" t="n"/>
      <c r="B78" s="14" t="n"/>
      <c r="C78" s="17" t="n"/>
      <c r="D78" s="17" t="n"/>
      <c r="E78" s="16">
        <f>IF(OR($C78="",$D78=""),"",$D78-$C78+1)</f>
        <v/>
      </c>
      <c r="F78" s="14" t="n"/>
      <c r="G78" s="14" t="n"/>
      <c r="H78" s="14" t="n"/>
    </row>
    <row r="79">
      <c r="A79" s="10" t="n"/>
      <c r="B79" s="10" t="n"/>
      <c r="C79" s="13" t="n"/>
      <c r="D79" s="13" t="n"/>
      <c r="E79" s="12">
        <f>IF(OR($C79="",$D79=""),"",$D79-$C79+1)</f>
        <v/>
      </c>
      <c r="F79" s="10" t="n"/>
      <c r="G79" s="10" t="n"/>
      <c r="H79" s="10" t="n"/>
    </row>
    <row r="80">
      <c r="A80" s="14" t="n"/>
      <c r="B80" s="14" t="n"/>
      <c r="C80" s="17" t="n"/>
      <c r="D80" s="17" t="n"/>
      <c r="E80" s="16">
        <f>IF(OR($C80="",$D80=""),"",$D80-$C80+1)</f>
        <v/>
      </c>
      <c r="F80" s="14" t="n"/>
      <c r="G80" s="14" t="n"/>
      <c r="H80" s="14" t="n"/>
    </row>
    <row r="81">
      <c r="A81" s="10" t="n"/>
      <c r="B81" s="10" t="n"/>
      <c r="C81" s="13" t="n"/>
      <c r="D81" s="13" t="n"/>
      <c r="E81" s="12">
        <f>IF(OR($C81="",$D81=""),"",$D81-$C81+1)</f>
        <v/>
      </c>
      <c r="F81" s="10" t="n"/>
      <c r="G81" s="10" t="n"/>
      <c r="H81" s="10" t="n"/>
    </row>
    <row r="82">
      <c r="A82" s="14" t="n"/>
      <c r="B82" s="14" t="n"/>
      <c r="C82" s="17" t="n"/>
      <c r="D82" s="17" t="n"/>
      <c r="E82" s="16">
        <f>IF(OR($C82="",$D82=""),"",$D82-$C82+1)</f>
        <v/>
      </c>
      <c r="F82" s="14" t="n"/>
      <c r="G82" s="14" t="n"/>
      <c r="H82" s="14" t="n"/>
    </row>
    <row r="83">
      <c r="A83" s="10" t="n"/>
      <c r="B83" s="10" t="n"/>
      <c r="C83" s="13" t="n"/>
      <c r="D83" s="13" t="n"/>
      <c r="E83" s="12">
        <f>IF(OR($C83="",$D83=""),"",$D83-$C83+1)</f>
        <v/>
      </c>
      <c r="F83" s="10" t="n"/>
      <c r="G83" s="10" t="n"/>
      <c r="H83" s="10" t="n"/>
    </row>
    <row r="84">
      <c r="A84" s="14" t="n"/>
      <c r="B84" s="14" t="n"/>
      <c r="C84" s="17" t="n"/>
      <c r="D84" s="17" t="n"/>
      <c r="E84" s="16">
        <f>IF(OR($C84="",$D84=""),"",$D84-$C84+1)</f>
        <v/>
      </c>
      <c r="F84" s="14" t="n"/>
      <c r="G84" s="14" t="n"/>
      <c r="H84" s="14" t="n"/>
    </row>
    <row r="85">
      <c r="A85" s="10" t="n"/>
      <c r="B85" s="10" t="n"/>
      <c r="C85" s="13" t="n"/>
      <c r="D85" s="13" t="n"/>
      <c r="E85" s="12">
        <f>IF(OR($C85="",$D85=""),"",$D85-$C85+1)</f>
        <v/>
      </c>
      <c r="F85" s="10" t="n"/>
      <c r="G85" s="10" t="n"/>
      <c r="H85" s="10" t="n"/>
    </row>
    <row r="86">
      <c r="A86" s="14" t="n"/>
      <c r="B86" s="14" t="n"/>
      <c r="C86" s="17" t="n"/>
      <c r="D86" s="17" t="n"/>
      <c r="E86" s="16">
        <f>IF(OR($C86="",$D86=""),"",$D86-$C86+1)</f>
        <v/>
      </c>
      <c r="F86" s="14" t="n"/>
      <c r="G86" s="14" t="n"/>
      <c r="H86" s="14" t="n"/>
    </row>
    <row r="87">
      <c r="A87" s="10" t="n"/>
      <c r="B87" s="10" t="n"/>
      <c r="C87" s="13" t="n"/>
      <c r="D87" s="13" t="n"/>
      <c r="E87" s="12">
        <f>IF(OR($C87="",$D87=""),"",$D87-$C87+1)</f>
        <v/>
      </c>
      <c r="F87" s="10" t="n"/>
      <c r="G87" s="10" t="n"/>
      <c r="H87" s="10" t="n"/>
    </row>
    <row r="88">
      <c r="A88" s="14" t="n"/>
      <c r="B88" s="14" t="n"/>
      <c r="C88" s="17" t="n"/>
      <c r="D88" s="17" t="n"/>
      <c r="E88" s="16">
        <f>IF(OR($C88="",$D88=""),"",$D88-$C88+1)</f>
        <v/>
      </c>
      <c r="F88" s="14" t="n"/>
      <c r="G88" s="14" t="n"/>
      <c r="H88" s="14" t="n"/>
    </row>
    <row r="89">
      <c r="A89" s="10" t="n"/>
      <c r="B89" s="10" t="n"/>
      <c r="C89" s="13" t="n"/>
      <c r="D89" s="13" t="n"/>
      <c r="E89" s="12">
        <f>IF(OR($C89="",$D89=""),"",$D89-$C89+1)</f>
        <v/>
      </c>
      <c r="F89" s="10" t="n"/>
      <c r="G89" s="10" t="n"/>
      <c r="H89" s="10" t="n"/>
    </row>
    <row r="90">
      <c r="A90" s="14" t="n"/>
      <c r="B90" s="14" t="n"/>
      <c r="C90" s="17" t="n"/>
      <c r="D90" s="17" t="n"/>
      <c r="E90" s="16">
        <f>IF(OR($C90="",$D90=""),"",$D90-$C90+1)</f>
        <v/>
      </c>
      <c r="F90" s="14" t="n"/>
      <c r="G90" s="14" t="n"/>
      <c r="H90" s="14" t="n"/>
    </row>
    <row r="91">
      <c r="A91" s="10" t="n"/>
      <c r="B91" s="10" t="n"/>
      <c r="C91" s="13" t="n"/>
      <c r="D91" s="13" t="n"/>
      <c r="E91" s="12">
        <f>IF(OR($C91="",$D91=""),"",$D91-$C91+1)</f>
        <v/>
      </c>
      <c r="F91" s="10" t="n"/>
      <c r="G91" s="10" t="n"/>
      <c r="H91" s="10" t="n"/>
    </row>
    <row r="92">
      <c r="A92" s="14" t="n"/>
      <c r="B92" s="14" t="n"/>
      <c r="C92" s="17" t="n"/>
      <c r="D92" s="17" t="n"/>
      <c r="E92" s="16">
        <f>IF(OR($C92="",$D92=""),"",$D92-$C92+1)</f>
        <v/>
      </c>
      <c r="F92" s="14" t="n"/>
      <c r="G92" s="14" t="n"/>
      <c r="H92" s="14" t="n"/>
    </row>
    <row r="93">
      <c r="A93" s="10" t="n"/>
      <c r="B93" s="10" t="n"/>
      <c r="C93" s="13" t="n"/>
      <c r="D93" s="13" t="n"/>
      <c r="E93" s="12">
        <f>IF(OR($C93="",$D93=""),"",$D93-$C93+1)</f>
        <v/>
      </c>
      <c r="F93" s="10" t="n"/>
      <c r="G93" s="10" t="n"/>
      <c r="H93" s="10" t="n"/>
    </row>
    <row r="94">
      <c r="A94" s="14" t="n"/>
      <c r="B94" s="14" t="n"/>
      <c r="C94" s="17" t="n"/>
      <c r="D94" s="17" t="n"/>
      <c r="E94" s="16">
        <f>IF(OR($C94="",$D94=""),"",$D94-$C94+1)</f>
        <v/>
      </c>
      <c r="F94" s="14" t="n"/>
      <c r="G94" s="14" t="n"/>
      <c r="H94" s="14" t="n"/>
    </row>
    <row r="95">
      <c r="A95" s="10" t="n"/>
      <c r="B95" s="10" t="n"/>
      <c r="C95" s="13" t="n"/>
      <c r="D95" s="13" t="n"/>
      <c r="E95" s="12">
        <f>IF(OR($C95="",$D95=""),"",$D95-$C95+1)</f>
        <v/>
      </c>
      <c r="F95" s="10" t="n"/>
      <c r="G95" s="10" t="n"/>
      <c r="H95" s="10" t="n"/>
    </row>
    <row r="96">
      <c r="A96" s="14" t="n"/>
      <c r="B96" s="14" t="n"/>
      <c r="C96" s="17" t="n"/>
      <c r="D96" s="17" t="n"/>
      <c r="E96" s="16">
        <f>IF(OR($C96="",$D96=""),"",$D96-$C96+1)</f>
        <v/>
      </c>
      <c r="F96" s="14" t="n"/>
      <c r="G96" s="14" t="n"/>
      <c r="H96" s="14" t="n"/>
    </row>
    <row r="97">
      <c r="A97" s="10" t="n"/>
      <c r="B97" s="10" t="n"/>
      <c r="C97" s="13" t="n"/>
      <c r="D97" s="13" t="n"/>
      <c r="E97" s="12">
        <f>IF(OR($C97="",$D97=""),"",$D97-$C97+1)</f>
        <v/>
      </c>
      <c r="F97" s="10" t="n"/>
      <c r="G97" s="10" t="n"/>
      <c r="H97" s="10" t="n"/>
    </row>
    <row r="98">
      <c r="A98" s="14" t="n"/>
      <c r="B98" s="14" t="n"/>
      <c r="C98" s="17" t="n"/>
      <c r="D98" s="17" t="n"/>
      <c r="E98" s="16">
        <f>IF(OR($C98="",$D98=""),"",$D98-$C98+1)</f>
        <v/>
      </c>
      <c r="F98" s="14" t="n"/>
      <c r="G98" s="14" t="n"/>
      <c r="H98" s="14" t="n"/>
    </row>
    <row r="99">
      <c r="A99" s="10" t="n"/>
      <c r="B99" s="10" t="n"/>
      <c r="C99" s="13" t="n"/>
      <c r="D99" s="13" t="n"/>
      <c r="E99" s="12">
        <f>IF(OR($C99="",$D99=""),"",$D99-$C99+1)</f>
        <v/>
      </c>
      <c r="F99" s="10" t="n"/>
      <c r="G99" s="10" t="n"/>
      <c r="H99" s="10" t="n"/>
    </row>
    <row r="100">
      <c r="A100" s="14" t="n"/>
      <c r="B100" s="14" t="n"/>
      <c r="C100" s="17" t="n"/>
      <c r="D100" s="17" t="n"/>
      <c r="E100" s="16">
        <f>IF(OR($C100="",$D100=""),"",$D100-$C100+1)</f>
        <v/>
      </c>
      <c r="F100" s="14" t="n"/>
      <c r="G100" s="14" t="n"/>
      <c r="H100" s="14" t="n"/>
    </row>
    <row r="101">
      <c r="A101" s="10" t="n"/>
      <c r="B101" s="10" t="n"/>
      <c r="C101" s="13" t="n"/>
      <c r="D101" s="13" t="n"/>
      <c r="E101" s="12">
        <f>IF(OR($C101="",$D101=""),"",$D101-$C101+1)</f>
        <v/>
      </c>
      <c r="F101" s="10" t="n"/>
      <c r="G101" s="10" t="n"/>
      <c r="H101" s="10" t="n"/>
    </row>
    <row r="102">
      <c r="A102" s="14" t="n"/>
      <c r="B102" s="14" t="n"/>
      <c r="C102" s="17" t="n"/>
      <c r="D102" s="17" t="n"/>
      <c r="E102" s="16">
        <f>IF(OR($C102="",$D102=""),"",$D102-$C102+1)</f>
        <v/>
      </c>
      <c r="F102" s="14" t="n"/>
      <c r="G102" s="14" t="n"/>
      <c r="H102" s="14" t="n"/>
    </row>
    <row r="103">
      <c r="A103" s="10" t="n"/>
      <c r="B103" s="10" t="n"/>
      <c r="C103" s="13" t="n"/>
      <c r="D103" s="13" t="n"/>
      <c r="E103" s="12">
        <f>IF(OR($C103="",$D103=""),"",$D103-$C103+1)</f>
        <v/>
      </c>
      <c r="F103" s="10" t="n"/>
      <c r="G103" s="10" t="n"/>
      <c r="H103" s="10" t="n"/>
    </row>
    <row r="104">
      <c r="A104" s="14" t="n"/>
      <c r="B104" s="14" t="n"/>
      <c r="C104" s="17" t="n"/>
      <c r="D104" s="17" t="n"/>
      <c r="E104" s="16">
        <f>IF(OR($C104="",$D104=""),"",$D104-$C104+1)</f>
        <v/>
      </c>
      <c r="F104" s="14" t="n"/>
      <c r="G104" s="14" t="n"/>
      <c r="H104" s="14" t="n"/>
    </row>
    <row r="105">
      <c r="A105" s="10" t="n"/>
      <c r="B105" s="10" t="n"/>
      <c r="C105" s="13" t="n"/>
      <c r="D105" s="13" t="n"/>
      <c r="E105" s="12">
        <f>IF(OR($C105="",$D105=""),"",$D105-$C105+1)</f>
        <v/>
      </c>
      <c r="F105" s="10" t="n"/>
      <c r="G105" s="10" t="n"/>
      <c r="H105" s="10" t="n"/>
    </row>
    <row r="106">
      <c r="A106" s="14" t="n"/>
      <c r="B106" s="14" t="n"/>
      <c r="C106" s="17" t="n"/>
      <c r="D106" s="17" t="n"/>
      <c r="E106" s="16">
        <f>IF(OR($C106="",$D106=""),"",$D106-$C106+1)</f>
        <v/>
      </c>
      <c r="F106" s="14" t="n"/>
      <c r="G106" s="14" t="n"/>
      <c r="H106" s="14" t="n"/>
    </row>
    <row r="107">
      <c r="A107" s="10" t="n"/>
      <c r="B107" s="10" t="n"/>
      <c r="C107" s="13" t="n"/>
      <c r="D107" s="13" t="n"/>
      <c r="E107" s="12">
        <f>IF(OR($C107="",$D107=""),"",$D107-$C107+1)</f>
        <v/>
      </c>
      <c r="F107" s="10" t="n"/>
      <c r="G107" s="10" t="n"/>
      <c r="H107" s="10" t="n"/>
    </row>
    <row r="108">
      <c r="A108" s="14" t="n"/>
      <c r="B108" s="14" t="n"/>
      <c r="C108" s="17" t="n"/>
      <c r="D108" s="17" t="n"/>
      <c r="E108" s="16">
        <f>IF(OR($C108="",$D108=""),"",$D108-$C108+1)</f>
        <v/>
      </c>
      <c r="F108" s="14" t="n"/>
      <c r="G108" s="14" t="n"/>
      <c r="H108" s="14" t="n"/>
    </row>
    <row r="109">
      <c r="A109" s="10" t="n"/>
      <c r="B109" s="10" t="n"/>
      <c r="C109" s="13" t="n"/>
      <c r="D109" s="13" t="n"/>
      <c r="E109" s="12">
        <f>IF(OR($C109="",$D109=""),"",$D109-$C109+1)</f>
        <v/>
      </c>
      <c r="F109" s="10" t="n"/>
      <c r="G109" s="10" t="n"/>
      <c r="H109" s="10" t="n"/>
    </row>
    <row r="110">
      <c r="A110" s="14" t="n"/>
      <c r="B110" s="14" t="n"/>
      <c r="C110" s="17" t="n"/>
      <c r="D110" s="17" t="n"/>
      <c r="E110" s="16">
        <f>IF(OR($C110="",$D110=""),"",$D110-$C110+1)</f>
        <v/>
      </c>
      <c r="F110" s="14" t="n"/>
      <c r="G110" s="14" t="n"/>
      <c r="H110" s="14" t="n"/>
    </row>
    <row r="111">
      <c r="A111" s="10" t="n"/>
      <c r="B111" s="10" t="n"/>
      <c r="C111" s="13" t="n"/>
      <c r="D111" s="13" t="n"/>
      <c r="E111" s="12">
        <f>IF(OR($C111="",$D111=""),"",$D111-$C111+1)</f>
        <v/>
      </c>
      <c r="F111" s="10" t="n"/>
      <c r="G111" s="10" t="n"/>
      <c r="H111" s="10" t="n"/>
    </row>
    <row r="112">
      <c r="A112" s="14" t="n"/>
      <c r="B112" s="14" t="n"/>
      <c r="C112" s="17" t="n"/>
      <c r="D112" s="17" t="n"/>
      <c r="E112" s="16">
        <f>IF(OR($C112="",$D112=""),"",$D112-$C112+1)</f>
        <v/>
      </c>
      <c r="F112" s="14" t="n"/>
      <c r="G112" s="14" t="n"/>
      <c r="H112" s="14" t="n"/>
    </row>
    <row r="113">
      <c r="A113" s="10" t="n"/>
      <c r="B113" s="10" t="n"/>
      <c r="C113" s="13" t="n"/>
      <c r="D113" s="13" t="n"/>
      <c r="E113" s="12">
        <f>IF(OR($C113="",$D113=""),"",$D113-$C113+1)</f>
        <v/>
      </c>
      <c r="F113" s="10" t="n"/>
      <c r="G113" s="10" t="n"/>
      <c r="H113" s="10" t="n"/>
    </row>
    <row r="114">
      <c r="A114" s="14" t="n"/>
      <c r="B114" s="14" t="n"/>
      <c r="C114" s="17" t="n"/>
      <c r="D114" s="17" t="n"/>
      <c r="E114" s="16">
        <f>IF(OR($C114="",$D114=""),"",$D114-$C114+1)</f>
        <v/>
      </c>
      <c r="F114" s="14" t="n"/>
      <c r="G114" s="14" t="n"/>
      <c r="H114" s="14" t="n"/>
    </row>
    <row r="115">
      <c r="A115" s="10" t="n"/>
      <c r="B115" s="10" t="n"/>
      <c r="C115" s="13" t="n"/>
      <c r="D115" s="13" t="n"/>
      <c r="E115" s="12">
        <f>IF(OR($C115="",$D115=""),"",$D115-$C115+1)</f>
        <v/>
      </c>
      <c r="F115" s="10" t="n"/>
      <c r="G115" s="10" t="n"/>
      <c r="H115" s="10" t="n"/>
    </row>
    <row r="116">
      <c r="A116" s="14" t="n"/>
      <c r="B116" s="14" t="n"/>
      <c r="C116" s="17" t="n"/>
      <c r="D116" s="17" t="n"/>
      <c r="E116" s="16">
        <f>IF(OR($C116="",$D116=""),"",$D116-$C116+1)</f>
        <v/>
      </c>
      <c r="F116" s="14" t="n"/>
      <c r="G116" s="14" t="n"/>
      <c r="H116" s="14" t="n"/>
    </row>
    <row r="117">
      <c r="A117" s="10" t="n"/>
      <c r="B117" s="10" t="n"/>
      <c r="C117" s="13" t="n"/>
      <c r="D117" s="13" t="n"/>
      <c r="E117" s="12">
        <f>IF(OR($C117="",$D117=""),"",$D117-$C117+1)</f>
        <v/>
      </c>
      <c r="F117" s="10" t="n"/>
      <c r="G117" s="10" t="n"/>
      <c r="H117" s="10" t="n"/>
    </row>
    <row r="118">
      <c r="A118" s="14" t="n"/>
      <c r="B118" s="14" t="n"/>
      <c r="C118" s="17" t="n"/>
      <c r="D118" s="17" t="n"/>
      <c r="E118" s="16">
        <f>IF(OR($C118="",$D118=""),"",$D118-$C118+1)</f>
        <v/>
      </c>
      <c r="F118" s="14" t="n"/>
      <c r="G118" s="14" t="n"/>
      <c r="H118" s="14" t="n"/>
    </row>
    <row r="119">
      <c r="A119" s="10" t="n"/>
      <c r="B119" s="10" t="n"/>
      <c r="C119" s="13" t="n"/>
      <c r="D119" s="13" t="n"/>
      <c r="E119" s="12">
        <f>IF(OR($C119="",$D119=""),"",$D119-$C119+1)</f>
        <v/>
      </c>
      <c r="F119" s="10" t="n"/>
      <c r="G119" s="10" t="n"/>
      <c r="H119" s="10" t="n"/>
    </row>
    <row r="120">
      <c r="A120" s="14" t="n"/>
      <c r="B120" s="14" t="n"/>
      <c r="C120" s="17" t="n"/>
      <c r="D120" s="17" t="n"/>
      <c r="E120" s="16">
        <f>IF(OR($C120="",$D120=""),"",$D120-$C120+1)</f>
        <v/>
      </c>
      <c r="F120" s="14" t="n"/>
      <c r="G120" s="14" t="n"/>
      <c r="H120" s="14" t="n"/>
    </row>
  </sheetData>
  <conditionalFormatting sqref="A10:H120">
    <cfRule type="expression" priority="1" dxfId="0">
      <formula>AND($A10&lt;&gt;"",$F10='Listen'!$B$4)</formula>
    </cfRule>
    <cfRule type="expression" priority="2" dxfId="1">
      <formula>AND($A10&lt;&gt;"",$G10='Listen'!$B$4,$F10='Listen'!$B$3)</formula>
    </cfRule>
  </conditionalFormatting>
  <dataValidations count="3">
    <dataValidation sqref="A10:A120" showDropDown="0" showInputMessage="0" showErrorMessage="1" allowBlank="1" type="list">
      <formula1>'Mitarbeitende'!$A$10:$A$25</formula1>
    </dataValidation>
    <dataValidation sqref="B10:B120" showDropDown="0" showInputMessage="0" showErrorMessage="1" allowBlank="1" type="list">
      <formula1>'Listen'!$A$3:$A$8</formula1>
    </dataValidation>
    <dataValidation sqref="F10:G120" showDropDown="0" showInputMessage="0" showErrorMessage="1" allowBlank="1" type="list">
      <formula1>'Listen'!$B$3:$B$4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0" customWidth="1" min="8" max="8"/>
  </cols>
  <sheetData>
    <row r="1" ht="26" customHeight="1">
      <c r="A1" s="1" t="inlineStr">
        <is>
          <t>ABSORA · Abwesenheitsliste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Ausfalltage je Monat</t>
        </is>
      </c>
    </row>
    <row r="4">
      <c r="A4" s="5" t="inlineStr">
        <is>
          <t>Ersten Monat ändern, alle Spalten folgen. Jede Abwesenheit zählt im Monat ihres Beginns.</t>
        </is>
      </c>
    </row>
    <row r="5"/>
    <row r="6">
      <c r="A6" s="6" t="inlineStr">
        <is>
          <t>Erster Monat</t>
        </is>
      </c>
      <c r="B6" s="18" t="n">
        <v>46023</v>
      </c>
    </row>
    <row r="7"/>
    <row r="8"/>
    <row r="9" ht="20" customHeight="1">
      <c r="A9" s="9" t="inlineStr">
        <is>
          <t>Grund</t>
        </is>
      </c>
      <c r="B9" s="9" t="inlineStr">
        <is>
          <t>Monat 1</t>
        </is>
      </c>
      <c r="C9" s="9" t="inlineStr">
        <is>
          <t>Monat 2</t>
        </is>
      </c>
      <c r="D9" s="9" t="inlineStr">
        <is>
          <t>Monat 3</t>
        </is>
      </c>
      <c r="E9" s="9" t="inlineStr">
        <is>
          <t>Monat 4</t>
        </is>
      </c>
      <c r="F9" s="9" t="inlineStr">
        <is>
          <t>Monat 5</t>
        </is>
      </c>
      <c r="G9" s="9" t="inlineStr">
        <is>
          <t>Monat 6</t>
        </is>
      </c>
      <c r="H9" s="9" t="inlineStr">
        <is>
          <t>Summe</t>
        </is>
      </c>
    </row>
    <row r="10">
      <c r="A10" s="19" t="inlineStr">
        <is>
          <t>Monatsbeginn</t>
        </is>
      </c>
      <c r="B10" s="18">
        <f>DATE(YEAR($B$6),MONTH($B$6)+0,1)</f>
        <v/>
      </c>
      <c r="C10" s="18">
        <f>DATE(YEAR($B$6),MONTH($B$6)+1,1)</f>
        <v/>
      </c>
      <c r="D10" s="18">
        <f>DATE(YEAR($B$6),MONTH($B$6)+2,1)</f>
        <v/>
      </c>
      <c r="E10" s="18">
        <f>DATE(YEAR($B$6),MONTH($B$6)+3,1)</f>
        <v/>
      </c>
      <c r="F10" s="18">
        <f>DATE(YEAR($B$6),MONTH($B$6)+4,1)</f>
        <v/>
      </c>
      <c r="G10" s="18">
        <f>DATE(YEAR($B$6),MONTH($B$6)+5,1)</f>
        <v/>
      </c>
    </row>
    <row r="11">
      <c r="A11" s="10">
        <f>IF('Listen'!$A3="","",'Listen'!$A3)</f>
        <v/>
      </c>
      <c r="B11" s="12">
        <f>IF($A11="","",SUMIFS('Abwesenheiten'!$E:$E,'Abwesenheiten'!$B:$B,$A11,'Abwesenheiten'!$C:$C,"&gt;="&amp;B$10,'Abwesenheiten'!$C:$C,"&lt;"&amp;DATE(YEAR(B$10),MONTH(B$10)+1,1)))</f>
        <v/>
      </c>
      <c r="C11" s="12">
        <f>IF($A11="","",SUMIFS('Abwesenheiten'!$E:$E,'Abwesenheiten'!$B:$B,$A11,'Abwesenheiten'!$C:$C,"&gt;="&amp;C$10,'Abwesenheiten'!$C:$C,"&lt;"&amp;DATE(YEAR(C$10),MONTH(C$10)+1,1)))</f>
        <v/>
      </c>
      <c r="D11" s="12">
        <f>IF($A11="","",SUMIFS('Abwesenheiten'!$E:$E,'Abwesenheiten'!$B:$B,$A11,'Abwesenheiten'!$C:$C,"&gt;="&amp;D$10,'Abwesenheiten'!$C:$C,"&lt;"&amp;DATE(YEAR(D$10),MONTH(D$10)+1,1)))</f>
        <v/>
      </c>
      <c r="E11" s="12">
        <f>IF($A11="","",SUMIFS('Abwesenheiten'!$E:$E,'Abwesenheiten'!$B:$B,$A11,'Abwesenheiten'!$C:$C,"&gt;="&amp;E$10,'Abwesenheiten'!$C:$C,"&lt;"&amp;DATE(YEAR(E$10),MONTH(E$10)+1,1)))</f>
        <v/>
      </c>
      <c r="F11" s="12">
        <f>IF($A11="","",SUMIFS('Abwesenheiten'!$E:$E,'Abwesenheiten'!$B:$B,$A11,'Abwesenheiten'!$C:$C,"&gt;="&amp;F$10,'Abwesenheiten'!$C:$C,"&lt;"&amp;DATE(YEAR(F$10),MONTH(F$10)+1,1)))</f>
        <v/>
      </c>
      <c r="G11" s="12">
        <f>IF($A11="","",SUMIFS('Abwesenheiten'!$E:$E,'Abwesenheiten'!$B:$B,$A11,'Abwesenheiten'!$C:$C,"&gt;="&amp;G$10,'Abwesenheiten'!$C:$C,"&lt;"&amp;DATE(YEAR(G$10),MONTH(G$10)+1,1)))</f>
        <v/>
      </c>
      <c r="H11" s="12">
        <f>IF($A11="","",SUM($B11:$G11))</f>
        <v/>
      </c>
    </row>
    <row r="12">
      <c r="A12" s="14">
        <f>IF('Listen'!$A4="","",'Listen'!$A4)</f>
        <v/>
      </c>
      <c r="B12" s="16">
        <f>IF($A12="","",SUMIFS('Abwesenheiten'!$E:$E,'Abwesenheiten'!$B:$B,$A12,'Abwesenheiten'!$C:$C,"&gt;="&amp;B$10,'Abwesenheiten'!$C:$C,"&lt;"&amp;DATE(YEAR(B$10),MONTH(B$10)+1,1)))</f>
        <v/>
      </c>
      <c r="C12" s="16">
        <f>IF($A12="","",SUMIFS('Abwesenheiten'!$E:$E,'Abwesenheiten'!$B:$B,$A12,'Abwesenheiten'!$C:$C,"&gt;="&amp;C$10,'Abwesenheiten'!$C:$C,"&lt;"&amp;DATE(YEAR(C$10),MONTH(C$10)+1,1)))</f>
        <v/>
      </c>
      <c r="D12" s="16">
        <f>IF($A12="","",SUMIFS('Abwesenheiten'!$E:$E,'Abwesenheiten'!$B:$B,$A12,'Abwesenheiten'!$C:$C,"&gt;="&amp;D$10,'Abwesenheiten'!$C:$C,"&lt;"&amp;DATE(YEAR(D$10),MONTH(D$10)+1,1)))</f>
        <v/>
      </c>
      <c r="E12" s="16">
        <f>IF($A12="","",SUMIFS('Abwesenheiten'!$E:$E,'Abwesenheiten'!$B:$B,$A12,'Abwesenheiten'!$C:$C,"&gt;="&amp;E$10,'Abwesenheiten'!$C:$C,"&lt;"&amp;DATE(YEAR(E$10),MONTH(E$10)+1,1)))</f>
        <v/>
      </c>
      <c r="F12" s="16">
        <f>IF($A12="","",SUMIFS('Abwesenheiten'!$E:$E,'Abwesenheiten'!$B:$B,$A12,'Abwesenheiten'!$C:$C,"&gt;="&amp;F$10,'Abwesenheiten'!$C:$C,"&lt;"&amp;DATE(YEAR(F$10),MONTH(F$10)+1,1)))</f>
        <v/>
      </c>
      <c r="G12" s="16">
        <f>IF($A12="","",SUMIFS('Abwesenheiten'!$E:$E,'Abwesenheiten'!$B:$B,$A12,'Abwesenheiten'!$C:$C,"&gt;="&amp;G$10,'Abwesenheiten'!$C:$C,"&lt;"&amp;DATE(YEAR(G$10),MONTH(G$10)+1,1)))</f>
        <v/>
      </c>
      <c r="H12" s="16">
        <f>IF($A12="","",SUM($B12:$G12))</f>
        <v/>
      </c>
    </row>
    <row r="13">
      <c r="A13" s="10">
        <f>IF('Listen'!$A5="","",'Listen'!$A5)</f>
        <v/>
      </c>
      <c r="B13" s="12">
        <f>IF($A13="","",SUMIFS('Abwesenheiten'!$E:$E,'Abwesenheiten'!$B:$B,$A13,'Abwesenheiten'!$C:$C,"&gt;="&amp;B$10,'Abwesenheiten'!$C:$C,"&lt;"&amp;DATE(YEAR(B$10),MONTH(B$10)+1,1)))</f>
        <v/>
      </c>
      <c r="C13" s="12">
        <f>IF($A13="","",SUMIFS('Abwesenheiten'!$E:$E,'Abwesenheiten'!$B:$B,$A13,'Abwesenheiten'!$C:$C,"&gt;="&amp;C$10,'Abwesenheiten'!$C:$C,"&lt;"&amp;DATE(YEAR(C$10),MONTH(C$10)+1,1)))</f>
        <v/>
      </c>
      <c r="D13" s="12">
        <f>IF($A13="","",SUMIFS('Abwesenheiten'!$E:$E,'Abwesenheiten'!$B:$B,$A13,'Abwesenheiten'!$C:$C,"&gt;="&amp;D$10,'Abwesenheiten'!$C:$C,"&lt;"&amp;DATE(YEAR(D$10),MONTH(D$10)+1,1)))</f>
        <v/>
      </c>
      <c r="E13" s="12">
        <f>IF($A13="","",SUMIFS('Abwesenheiten'!$E:$E,'Abwesenheiten'!$B:$B,$A13,'Abwesenheiten'!$C:$C,"&gt;="&amp;E$10,'Abwesenheiten'!$C:$C,"&lt;"&amp;DATE(YEAR(E$10),MONTH(E$10)+1,1)))</f>
        <v/>
      </c>
      <c r="F13" s="12">
        <f>IF($A13="","",SUMIFS('Abwesenheiten'!$E:$E,'Abwesenheiten'!$B:$B,$A13,'Abwesenheiten'!$C:$C,"&gt;="&amp;F$10,'Abwesenheiten'!$C:$C,"&lt;"&amp;DATE(YEAR(F$10),MONTH(F$10)+1,1)))</f>
        <v/>
      </c>
      <c r="G13" s="12">
        <f>IF($A13="","",SUMIFS('Abwesenheiten'!$E:$E,'Abwesenheiten'!$B:$B,$A13,'Abwesenheiten'!$C:$C,"&gt;="&amp;G$10,'Abwesenheiten'!$C:$C,"&lt;"&amp;DATE(YEAR(G$10),MONTH(G$10)+1,1)))</f>
        <v/>
      </c>
      <c r="H13" s="12">
        <f>IF($A13="","",SUM($B13:$G13))</f>
        <v/>
      </c>
    </row>
    <row r="14">
      <c r="A14" s="14">
        <f>IF('Listen'!$A6="","",'Listen'!$A6)</f>
        <v/>
      </c>
      <c r="B14" s="16">
        <f>IF($A14="","",SUMIFS('Abwesenheiten'!$E:$E,'Abwesenheiten'!$B:$B,$A14,'Abwesenheiten'!$C:$C,"&gt;="&amp;B$10,'Abwesenheiten'!$C:$C,"&lt;"&amp;DATE(YEAR(B$10),MONTH(B$10)+1,1)))</f>
        <v/>
      </c>
      <c r="C14" s="16">
        <f>IF($A14="","",SUMIFS('Abwesenheiten'!$E:$E,'Abwesenheiten'!$B:$B,$A14,'Abwesenheiten'!$C:$C,"&gt;="&amp;C$10,'Abwesenheiten'!$C:$C,"&lt;"&amp;DATE(YEAR(C$10),MONTH(C$10)+1,1)))</f>
        <v/>
      </c>
      <c r="D14" s="16">
        <f>IF($A14="","",SUMIFS('Abwesenheiten'!$E:$E,'Abwesenheiten'!$B:$B,$A14,'Abwesenheiten'!$C:$C,"&gt;="&amp;D$10,'Abwesenheiten'!$C:$C,"&lt;"&amp;DATE(YEAR(D$10),MONTH(D$10)+1,1)))</f>
        <v/>
      </c>
      <c r="E14" s="16">
        <f>IF($A14="","",SUMIFS('Abwesenheiten'!$E:$E,'Abwesenheiten'!$B:$B,$A14,'Abwesenheiten'!$C:$C,"&gt;="&amp;E$10,'Abwesenheiten'!$C:$C,"&lt;"&amp;DATE(YEAR(E$10),MONTH(E$10)+1,1)))</f>
        <v/>
      </c>
      <c r="F14" s="16">
        <f>IF($A14="","",SUMIFS('Abwesenheiten'!$E:$E,'Abwesenheiten'!$B:$B,$A14,'Abwesenheiten'!$C:$C,"&gt;="&amp;F$10,'Abwesenheiten'!$C:$C,"&lt;"&amp;DATE(YEAR(F$10),MONTH(F$10)+1,1)))</f>
        <v/>
      </c>
      <c r="G14" s="16">
        <f>IF($A14="","",SUMIFS('Abwesenheiten'!$E:$E,'Abwesenheiten'!$B:$B,$A14,'Abwesenheiten'!$C:$C,"&gt;="&amp;G$10,'Abwesenheiten'!$C:$C,"&lt;"&amp;DATE(YEAR(G$10),MONTH(G$10)+1,1)))</f>
        <v/>
      </c>
      <c r="H14" s="16">
        <f>IF($A14="","",SUM($B14:$G14))</f>
        <v/>
      </c>
    </row>
    <row r="15">
      <c r="A15" s="10">
        <f>IF('Listen'!$A7="","",'Listen'!$A7)</f>
        <v/>
      </c>
      <c r="B15" s="12">
        <f>IF($A15="","",SUMIFS('Abwesenheiten'!$E:$E,'Abwesenheiten'!$B:$B,$A15,'Abwesenheiten'!$C:$C,"&gt;="&amp;B$10,'Abwesenheiten'!$C:$C,"&lt;"&amp;DATE(YEAR(B$10),MONTH(B$10)+1,1)))</f>
        <v/>
      </c>
      <c r="C15" s="12">
        <f>IF($A15="","",SUMIFS('Abwesenheiten'!$E:$E,'Abwesenheiten'!$B:$B,$A15,'Abwesenheiten'!$C:$C,"&gt;="&amp;C$10,'Abwesenheiten'!$C:$C,"&lt;"&amp;DATE(YEAR(C$10),MONTH(C$10)+1,1)))</f>
        <v/>
      </c>
      <c r="D15" s="12">
        <f>IF($A15="","",SUMIFS('Abwesenheiten'!$E:$E,'Abwesenheiten'!$B:$B,$A15,'Abwesenheiten'!$C:$C,"&gt;="&amp;D$10,'Abwesenheiten'!$C:$C,"&lt;"&amp;DATE(YEAR(D$10),MONTH(D$10)+1,1)))</f>
        <v/>
      </c>
      <c r="E15" s="12">
        <f>IF($A15="","",SUMIFS('Abwesenheiten'!$E:$E,'Abwesenheiten'!$B:$B,$A15,'Abwesenheiten'!$C:$C,"&gt;="&amp;E$10,'Abwesenheiten'!$C:$C,"&lt;"&amp;DATE(YEAR(E$10),MONTH(E$10)+1,1)))</f>
        <v/>
      </c>
      <c r="F15" s="12">
        <f>IF($A15="","",SUMIFS('Abwesenheiten'!$E:$E,'Abwesenheiten'!$B:$B,$A15,'Abwesenheiten'!$C:$C,"&gt;="&amp;F$10,'Abwesenheiten'!$C:$C,"&lt;"&amp;DATE(YEAR(F$10),MONTH(F$10)+1,1)))</f>
        <v/>
      </c>
      <c r="G15" s="12">
        <f>IF($A15="","",SUMIFS('Abwesenheiten'!$E:$E,'Abwesenheiten'!$B:$B,$A15,'Abwesenheiten'!$C:$C,"&gt;="&amp;G$10,'Abwesenheiten'!$C:$C,"&lt;"&amp;DATE(YEAR(G$10),MONTH(G$10)+1,1)))</f>
        <v/>
      </c>
      <c r="H15" s="12">
        <f>IF($A15="","",SUM($B15:$G15))</f>
        <v/>
      </c>
    </row>
    <row r="16">
      <c r="A16" s="14">
        <f>IF('Listen'!$A8="","",'Listen'!$A8)</f>
        <v/>
      </c>
      <c r="B16" s="16">
        <f>IF($A16="","",SUMIFS('Abwesenheiten'!$E:$E,'Abwesenheiten'!$B:$B,$A16,'Abwesenheiten'!$C:$C,"&gt;="&amp;B$10,'Abwesenheiten'!$C:$C,"&lt;"&amp;DATE(YEAR(B$10),MONTH(B$10)+1,1)))</f>
        <v/>
      </c>
      <c r="C16" s="16">
        <f>IF($A16="","",SUMIFS('Abwesenheiten'!$E:$E,'Abwesenheiten'!$B:$B,$A16,'Abwesenheiten'!$C:$C,"&gt;="&amp;C$10,'Abwesenheiten'!$C:$C,"&lt;"&amp;DATE(YEAR(C$10),MONTH(C$10)+1,1)))</f>
        <v/>
      </c>
      <c r="D16" s="16">
        <f>IF($A16="","",SUMIFS('Abwesenheiten'!$E:$E,'Abwesenheiten'!$B:$B,$A16,'Abwesenheiten'!$C:$C,"&gt;="&amp;D$10,'Abwesenheiten'!$C:$C,"&lt;"&amp;DATE(YEAR(D$10),MONTH(D$10)+1,1)))</f>
        <v/>
      </c>
      <c r="E16" s="16">
        <f>IF($A16="","",SUMIFS('Abwesenheiten'!$E:$E,'Abwesenheiten'!$B:$B,$A16,'Abwesenheiten'!$C:$C,"&gt;="&amp;E$10,'Abwesenheiten'!$C:$C,"&lt;"&amp;DATE(YEAR(E$10),MONTH(E$10)+1,1)))</f>
        <v/>
      </c>
      <c r="F16" s="16">
        <f>IF($A16="","",SUMIFS('Abwesenheiten'!$E:$E,'Abwesenheiten'!$B:$B,$A16,'Abwesenheiten'!$C:$C,"&gt;="&amp;F$10,'Abwesenheiten'!$C:$C,"&lt;"&amp;DATE(YEAR(F$10),MONTH(F$10)+1,1)))</f>
        <v/>
      </c>
      <c r="G16" s="16">
        <f>IF($A16="","",SUMIFS('Abwesenheiten'!$E:$E,'Abwesenheiten'!$B:$B,$A16,'Abwesenheiten'!$C:$C,"&gt;="&amp;G$10,'Abwesenheiten'!$C:$C,"&lt;"&amp;DATE(YEAR(G$10),MONTH(G$10)+1,1)))</f>
        <v/>
      </c>
      <c r="H16" s="16">
        <f>IF($A16="","",SUM($B16:$G16))</f>
        <v/>
      </c>
    </row>
    <row r="17">
      <c r="A17" s="10">
        <f>IF('Listen'!$A9="","",'Listen'!$A9)</f>
        <v/>
      </c>
      <c r="B17" s="12">
        <f>IF($A17="","",SUMIFS('Abwesenheiten'!$E:$E,'Abwesenheiten'!$B:$B,$A17,'Abwesenheiten'!$C:$C,"&gt;="&amp;B$10,'Abwesenheiten'!$C:$C,"&lt;"&amp;DATE(YEAR(B$10),MONTH(B$10)+1,1)))</f>
        <v/>
      </c>
      <c r="C17" s="12">
        <f>IF($A17="","",SUMIFS('Abwesenheiten'!$E:$E,'Abwesenheiten'!$B:$B,$A17,'Abwesenheiten'!$C:$C,"&gt;="&amp;C$10,'Abwesenheiten'!$C:$C,"&lt;"&amp;DATE(YEAR(C$10),MONTH(C$10)+1,1)))</f>
        <v/>
      </c>
      <c r="D17" s="12">
        <f>IF($A17="","",SUMIFS('Abwesenheiten'!$E:$E,'Abwesenheiten'!$B:$B,$A17,'Abwesenheiten'!$C:$C,"&gt;="&amp;D$10,'Abwesenheiten'!$C:$C,"&lt;"&amp;DATE(YEAR(D$10),MONTH(D$10)+1,1)))</f>
        <v/>
      </c>
      <c r="E17" s="12">
        <f>IF($A17="","",SUMIFS('Abwesenheiten'!$E:$E,'Abwesenheiten'!$B:$B,$A17,'Abwesenheiten'!$C:$C,"&gt;="&amp;E$10,'Abwesenheiten'!$C:$C,"&lt;"&amp;DATE(YEAR(E$10),MONTH(E$10)+1,1)))</f>
        <v/>
      </c>
      <c r="F17" s="12">
        <f>IF($A17="","",SUMIFS('Abwesenheiten'!$E:$E,'Abwesenheiten'!$B:$B,$A17,'Abwesenheiten'!$C:$C,"&gt;="&amp;F$10,'Abwesenheiten'!$C:$C,"&lt;"&amp;DATE(YEAR(F$10),MONTH(F$10)+1,1)))</f>
        <v/>
      </c>
      <c r="G17" s="12">
        <f>IF($A17="","",SUMIFS('Abwesenheiten'!$E:$E,'Abwesenheiten'!$B:$B,$A17,'Abwesenheiten'!$C:$C,"&gt;="&amp;G$10,'Abwesenheiten'!$C:$C,"&lt;"&amp;DATE(YEAR(G$10),MONTH(G$10)+1,1)))</f>
        <v/>
      </c>
      <c r="H17" s="12">
        <f>IF($A17="","",SUM($B17:$G17))</f>
        <v/>
      </c>
    </row>
    <row r="18">
      <c r="A18" s="14">
        <f>IF('Listen'!$A10="","",'Listen'!$A10)</f>
        <v/>
      </c>
      <c r="B18" s="16">
        <f>IF($A18="","",SUMIFS('Abwesenheiten'!$E:$E,'Abwesenheiten'!$B:$B,$A18,'Abwesenheiten'!$C:$C,"&gt;="&amp;B$10,'Abwesenheiten'!$C:$C,"&lt;"&amp;DATE(YEAR(B$10),MONTH(B$10)+1,1)))</f>
        <v/>
      </c>
      <c r="C18" s="16">
        <f>IF($A18="","",SUMIFS('Abwesenheiten'!$E:$E,'Abwesenheiten'!$B:$B,$A18,'Abwesenheiten'!$C:$C,"&gt;="&amp;C$10,'Abwesenheiten'!$C:$C,"&lt;"&amp;DATE(YEAR(C$10),MONTH(C$10)+1,1)))</f>
        <v/>
      </c>
      <c r="D18" s="16">
        <f>IF($A18="","",SUMIFS('Abwesenheiten'!$E:$E,'Abwesenheiten'!$B:$B,$A18,'Abwesenheiten'!$C:$C,"&gt;="&amp;D$10,'Abwesenheiten'!$C:$C,"&lt;"&amp;DATE(YEAR(D$10),MONTH(D$10)+1,1)))</f>
        <v/>
      </c>
      <c r="E18" s="16">
        <f>IF($A18="","",SUMIFS('Abwesenheiten'!$E:$E,'Abwesenheiten'!$B:$B,$A18,'Abwesenheiten'!$C:$C,"&gt;="&amp;E$10,'Abwesenheiten'!$C:$C,"&lt;"&amp;DATE(YEAR(E$10),MONTH(E$10)+1,1)))</f>
        <v/>
      </c>
      <c r="F18" s="16">
        <f>IF($A18="","",SUMIFS('Abwesenheiten'!$E:$E,'Abwesenheiten'!$B:$B,$A18,'Abwesenheiten'!$C:$C,"&gt;="&amp;F$10,'Abwesenheiten'!$C:$C,"&lt;"&amp;DATE(YEAR(F$10),MONTH(F$10)+1,1)))</f>
        <v/>
      </c>
      <c r="G18" s="16">
        <f>IF($A18="","",SUMIFS('Abwesenheiten'!$E:$E,'Abwesenheiten'!$B:$B,$A18,'Abwesenheiten'!$C:$C,"&gt;="&amp;G$10,'Abwesenheiten'!$C:$C,"&lt;"&amp;DATE(YEAR(G$10),MONTH(G$10)+1,1)))</f>
        <v/>
      </c>
      <c r="H18" s="16">
        <f>IF($A18="","",SUM($B18:$G18))</f>
        <v/>
      </c>
    </row>
    <row r="19">
      <c r="A19" s="19" t="inlineStr">
        <is>
          <t>Summe</t>
        </is>
      </c>
      <c r="B19" s="8">
        <f>SUM(B11:B18)</f>
        <v/>
      </c>
      <c r="C19" s="8">
        <f>SUM(C11:C18)</f>
        <v/>
      </c>
      <c r="D19" s="8">
        <f>SUM(D11:D18)</f>
        <v/>
      </c>
      <c r="E19" s="8">
        <f>SUM(E11:E18)</f>
        <v/>
      </c>
      <c r="F19" s="8">
        <f>SUM(F11:F18)</f>
        <v/>
      </c>
      <c r="G19" s="8">
        <f>SUM(G11:G18)</f>
        <v/>
      </c>
      <c r="H19" s="8">
        <f>SUM(H11:H18)</f>
        <v/>
      </c>
    </row>
  </sheetData>
  <conditionalFormatting sqref="B11:G18">
    <cfRule type="expression" priority="1" dxfId="1">
      <formula>AND($A11&lt;&gt;"",B11&gt;0)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</cols>
  <sheetData>
    <row r="1" ht="26" customHeight="1">
      <c r="A1" s="1" t="inlineStr">
        <is>
          <t>ABSORA · Abwesenheitsliste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Grund</t>
        </is>
      </c>
      <c r="B2" s="9" t="inlineStr">
        <is>
          <t>Genehmigt</t>
        </is>
      </c>
    </row>
    <row r="3">
      <c r="A3" s="10" t="inlineStr">
        <is>
          <t>Krank</t>
        </is>
      </c>
      <c r="B3" s="10" t="inlineStr">
        <is>
          <t>Ja</t>
        </is>
      </c>
    </row>
    <row r="4">
      <c r="A4" s="14" t="inlineStr">
        <is>
          <t>Arzttermin</t>
        </is>
      </c>
      <c r="B4" s="14" t="inlineStr">
        <is>
          <t>Nein</t>
        </is>
      </c>
    </row>
    <row r="5">
      <c r="A5" s="10" t="inlineStr">
        <is>
          <t>Familiärer Notfall</t>
        </is>
      </c>
      <c r="B5" s="10" t="n"/>
    </row>
    <row r="6">
      <c r="A6" s="14" t="inlineStr">
        <is>
          <t>Verspätung</t>
        </is>
      </c>
      <c r="B6" s="14" t="n"/>
    </row>
    <row r="7">
      <c r="A7" s="10" t="inlineStr">
        <is>
          <t>Unentschuldigt</t>
        </is>
      </c>
      <c r="B7" s="10" t="n"/>
    </row>
    <row r="8">
      <c r="A8" s="14" t="inlineStr">
        <is>
          <t>Sonstiges</t>
        </is>
      </c>
      <c r="B8" s="14" t="n"/>
    </row>
    <row r="9"/>
    <row r="10">
      <c r="A10" s="20" t="inlineStr">
        <is>
          <t>Abwesenheitsgründe hier bearbeiten – das Grund-Dropdown und die Registerkarte Monatlich folgen dieser Liste.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2026-10-25T19:42:59Z</dcterms:created>
  <dcterms:modified xsi:type="dcterms:W3CDTF">2026-10-25T19:43:00Z</dcterms:modified>
</cp:coreProperties>
</file>