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alances" sheetId="1" state="visible" r:id="rId1"/>
    <sheet name="Requests" sheetId="2" state="visible" r:id="rId2"/>
    <sheet name="Lis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#"/>
    <numFmt numFmtId="165" formatCode="yyyy-mm-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5" fontId="4" fillId="0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PTO Tracker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3">
      <c r="A3" s="4" t="inlineStr">
        <is>
          <t>PTO balances</t>
        </is>
      </c>
    </row>
    <row r="4">
      <c r="A4" s="5" t="inlineStr">
        <is>
          <t>Days per employee. Taken counts only Approved requests; the rest computes.</t>
        </is>
      </c>
    </row>
    <row r="6">
      <c r="A6" s="6" t="inlineStr">
        <is>
          <t>Employees</t>
        </is>
      </c>
      <c r="B6" s="7">
        <f>COUNTA($A$10:$A$25)</f>
        <v/>
      </c>
      <c r="C6" s="6" t="inlineStr">
        <is>
          <t>Days allowed</t>
        </is>
      </c>
      <c r="D6" s="8">
        <f>SUM($C$10:$C$25)</f>
        <v/>
      </c>
      <c r="E6" s="6" t="inlineStr">
        <is>
          <t>Days taken</t>
        </is>
      </c>
      <c r="F6" s="8">
        <f>SUM($D$10:$D$25)</f>
        <v/>
      </c>
    </row>
    <row r="9" ht="20" customHeight="1">
      <c r="A9" s="9" t="inlineStr">
        <is>
          <t>Employee</t>
        </is>
      </c>
      <c r="B9" s="9" t="inlineStr">
        <is>
          <t>Department</t>
        </is>
      </c>
      <c r="C9" s="9" t="inlineStr">
        <is>
          <t>Allowance</t>
        </is>
      </c>
      <c r="D9" s="9" t="inlineStr">
        <is>
          <t>Taken</t>
        </is>
      </c>
      <c r="E9" s="9" t="inlineStr">
        <is>
          <t>Remaining</t>
        </is>
      </c>
      <c r="F9" s="9" t="inlineStr">
        <is>
          <t>% Used</t>
        </is>
      </c>
    </row>
    <row r="10">
      <c r="A10" s="10" t="inlineStr">
        <is>
          <t>Dana Reed</t>
        </is>
      </c>
      <c r="B10" s="10" t="inlineStr">
        <is>
          <t>Design</t>
        </is>
      </c>
      <c r="C10" s="11" t="n">
        <v>25</v>
      </c>
      <c r="D10" s="11">
        <f>SUMIFS(Requests!$E:$E,Requests!$A:$A,$A10,Requests!$F:$F,"Approved")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Engineering</t>
        </is>
      </c>
      <c r="C11" s="14" t="n">
        <v>25</v>
      </c>
      <c r="D11" s="14">
        <f>SUMIFS(Requests!$E:$E,Requests!$A:$A,$A11,Requests!$F:$F,"Approved")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Engineering</t>
        </is>
      </c>
      <c r="C12" s="11" t="n">
        <v>22</v>
      </c>
      <c r="D12" s="11">
        <f>SUMIFS(Requests!$E:$E,Requests!$A:$A,$A12,Requests!$F:$F,"Approved")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Marketing</t>
        </is>
      </c>
      <c r="C13" s="14" t="n">
        <v>22</v>
      </c>
      <c r="D13" s="14">
        <f>SUMIFS(Requests!$E:$E,Requests!$A:$A,$A13,Requests!$F:$F,"Approved")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Engineering</t>
        </is>
      </c>
      <c r="C14" s="11" t="n">
        <v>25</v>
      </c>
      <c r="D14" s="11">
        <f>SUMIFS(Requests!$E:$E,Requests!$A:$A,$A14,Requests!$F:$F,"Approved")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Design</t>
        </is>
      </c>
      <c r="C15" s="14" t="n">
        <v>22</v>
      </c>
      <c r="D15" s="14">
        <f>SUMIFS(Requests!$E:$E,Requests!$A:$A,$A15,Requests!$F:$F,"Approved")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Operations</t>
        </is>
      </c>
      <c r="C16" s="11" t="n">
        <v>20</v>
      </c>
      <c r="D16" s="11">
        <f>SUMIFS(Requests!$E:$E,Requests!$A:$A,$A16,Requests!$F:$F,"Approved")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Operations</t>
        </is>
      </c>
      <c r="C17" s="14" t="n">
        <v>20</v>
      </c>
      <c r="D17" s="14">
        <f>SUMIFS(Requests!$E:$E,Requests!$A:$A,$A17,Requests!$F:$F,"Approved")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SUMIFS(Requests!$E:$E,Requests!$A:$A,$A18,Requests!$F:$F,"Approved")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SUMIFS(Requests!$E:$E,Requests!$A:$A,$A19,Requests!$F:$F,"Approved")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SUMIFS(Requests!$E:$E,Requests!$A:$A,$A20,Requests!$F:$F,"Approved")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SUMIFS(Requests!$E:$E,Requests!$A:$A,$A21,Requests!$F:$F,"Approved")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SUMIFS(Requests!$E:$E,Requests!$A:$A,$A22,Requests!$F:$F,"Approved")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SUMIFS(Requests!$E:$E,Requests!$A:$A,$A23,Requests!$F:$F,"Approved")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SUMIFS(Requests!$E:$E,Requests!$A:$A,$A24,Requests!$F:$F,"Approved")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SUMIFS(Requests!$E:$E,Requests!$A:$A,$A25,Requests!$F:$F,"Approved")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PTO Tracker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3">
      <c r="A3" s="4" t="inlineStr">
        <is>
          <t>Leave requests</t>
        </is>
      </c>
    </row>
    <row r="4">
      <c r="A4" s="5" t="inlineStr">
        <is>
          <t>One row per request. Only Approved rows subtract from the balance.</t>
        </is>
      </c>
    </row>
    <row r="6">
      <c r="A6" s="6" t="inlineStr">
        <is>
          <t>Requests</t>
        </is>
      </c>
      <c r="B6" s="7">
        <f>COUNTA($A$10:$A$60)</f>
        <v/>
      </c>
      <c r="C6" s="6" t="inlineStr">
        <is>
          <t>Approved days</t>
        </is>
      </c>
      <c r="D6" s="8">
        <f>SUMIF($F$10:$F$60,"Approved",$E$10:$E$60)</f>
        <v/>
      </c>
      <c r="E6" s="6" t="inlineStr">
        <is>
          <t>Pending</t>
        </is>
      </c>
      <c r="F6" s="7">
        <f>COUNTIF($F$10:$F$60,"Pending")</f>
        <v/>
      </c>
    </row>
    <row r="9" ht="20" customHeight="1">
      <c r="A9" s="9" t="inlineStr">
        <is>
          <t>Employee</t>
        </is>
      </c>
      <c r="B9" s="9" t="inlineStr">
        <is>
          <t>Type</t>
        </is>
      </c>
      <c r="C9" s="9" t="inlineStr">
        <is>
          <t>Start</t>
        </is>
      </c>
      <c r="D9" s="9" t="inlineStr">
        <is>
          <t>End</t>
        </is>
      </c>
      <c r="E9" s="9" t="inlineStr">
        <is>
          <t>Days</t>
        </is>
      </c>
      <c r="F9" s="9" t="inlineStr">
        <is>
          <t>Status</t>
        </is>
      </c>
      <c r="G9" s="9" t="inlineStr">
        <is>
          <t>Notes</t>
        </is>
      </c>
    </row>
    <row r="10">
      <c r="A10" s="10" t="inlineStr">
        <is>
          <t>Dana Reed</t>
        </is>
      </c>
      <c r="B10" s="10" t="inlineStr">
        <is>
          <t>Vacation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Approved</t>
        </is>
      </c>
      <c r="G10" s="10" t="n"/>
    </row>
    <row r="11">
      <c r="A11" s="13" t="inlineStr">
        <is>
          <t>Lee Park</t>
        </is>
      </c>
      <c r="B11" s="13" t="inlineStr">
        <is>
          <t>Sick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Approved</t>
        </is>
      </c>
      <c r="G11" s="13" t="n"/>
    </row>
    <row r="12">
      <c r="A12" s="10" t="inlineStr">
        <is>
          <t>Sam Ortiz</t>
        </is>
      </c>
      <c r="B12" s="10" t="inlineStr">
        <is>
          <t>Vacation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Approved</t>
        </is>
      </c>
      <c r="G12" s="10" t="n"/>
    </row>
    <row r="13">
      <c r="A13" s="13" t="inlineStr">
        <is>
          <t>Alex Kim</t>
        </is>
      </c>
      <c r="B13" s="13" t="inlineStr">
        <is>
          <t>Personal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Approved</t>
        </is>
      </c>
      <c r="G13" s="13" t="n"/>
    </row>
    <row r="14">
      <c r="A14" s="10" t="inlineStr">
        <is>
          <t>Robin Vale</t>
        </is>
      </c>
      <c r="B14" s="10" t="inlineStr">
        <is>
          <t>Vacation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Approved</t>
        </is>
      </c>
      <c r="G14" s="10" t="inlineStr">
        <is>
          <t>Summer break</t>
        </is>
      </c>
    </row>
    <row r="15">
      <c r="A15" s="13" t="inlineStr">
        <is>
          <t>Maya Lane</t>
        </is>
      </c>
      <c r="B15" s="13" t="inlineStr">
        <is>
          <t>Sick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Approved</t>
        </is>
      </c>
      <c r="G15" s="13" t="n"/>
    </row>
    <row r="16">
      <c r="A16" s="10" t="inlineStr">
        <is>
          <t>Dana Reed</t>
        </is>
      </c>
      <c r="B16" s="10" t="inlineStr">
        <is>
          <t>Vacation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Pending</t>
        </is>
      </c>
      <c r="G16" s="10" t="inlineStr">
        <is>
          <t>Awaiting sign-off</t>
        </is>
      </c>
    </row>
    <row r="17">
      <c r="A17" s="13" t="inlineStr">
        <is>
          <t>Jordan Price</t>
        </is>
      </c>
      <c r="B17" s="13" t="inlineStr">
        <is>
          <t>Personal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Pending</t>
        </is>
      </c>
      <c r="G17" s="13" t="n"/>
    </row>
    <row r="18">
      <c r="A18" s="10" t="inlineStr">
        <is>
          <t>Chris Doyle</t>
        </is>
      </c>
      <c r="B18" s="10" t="inlineStr">
        <is>
          <t>Unpaid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Declined</t>
        </is>
      </c>
      <c r="G18" s="10" t="inlineStr">
        <is>
          <t>Clashes with launch</t>
        </is>
      </c>
    </row>
    <row r="19">
      <c r="A19" s="13" t="inlineStr">
        <is>
          <t>Sam Ortiz</t>
        </is>
      </c>
      <c r="B19" s="13" t="inlineStr">
        <is>
          <t>Sick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Approved</t>
        </is>
      </c>
      <c r="G19" s="13" t="n"/>
    </row>
    <row r="20">
      <c r="A20" s="10" t="inlineStr">
        <is>
          <t>Lee Park</t>
        </is>
      </c>
      <c r="B20" s="10" t="inlineStr">
        <is>
          <t>Vacation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Pending</t>
        </is>
      </c>
      <c r="G20" s="10" t="n"/>
    </row>
    <row r="21">
      <c r="A21" s="13" t="inlineStr">
        <is>
          <t>Maya Lane</t>
        </is>
      </c>
      <c r="B21" s="13" t="inlineStr">
        <is>
          <t>Personal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Approved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$F10="Approved"</formula>
    </cfRule>
    <cfRule type="expression" priority="2" dxfId="3">
      <formula>$F10="Declined"</formula>
    </cfRule>
    <cfRule type="expression" priority="3" dxfId="1">
      <formula>$F10="Pending"</formula>
    </cfRule>
  </conditionalFormatting>
  <dataValidations count="3">
    <dataValidation sqref="A10:A60" showDropDown="0" showInputMessage="0" showErrorMessage="1" allowBlank="1" type="list">
      <formula1>Balances!$A$10:$A$25</formula1>
    </dataValidation>
    <dataValidation sqref="B10:B60" showDropDown="0" showInputMessage="0" showErrorMessage="1" allowBlank="1" type="list">
      <formula1>Lists!$A$3:$A$7</formula1>
    </dataValidation>
    <dataValidation sqref="F10:F60" showDropDown="0" showInputMessage="0" showErrorMessage="1" allowBlank="1" type="list">
      <formula1>Lists!$B$3:$B$5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PTO Tracker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Type</t>
        </is>
      </c>
      <c r="B2" s="9" t="inlineStr">
        <is>
          <t>Status</t>
        </is>
      </c>
    </row>
    <row r="3">
      <c r="A3" s="10" t="inlineStr">
        <is>
          <t>Vacation</t>
        </is>
      </c>
      <c r="B3" s="10" t="inlineStr">
        <is>
          <t>Pending</t>
        </is>
      </c>
    </row>
    <row r="4">
      <c r="A4" s="13" t="inlineStr">
        <is>
          <t>Sick</t>
        </is>
      </c>
      <c r="B4" s="13" t="inlineStr">
        <is>
          <t>Approved</t>
        </is>
      </c>
    </row>
    <row r="5">
      <c r="A5" s="10" t="inlineStr">
        <is>
          <t>Personal</t>
        </is>
      </c>
      <c r="B5" s="10" t="inlineStr">
        <is>
          <t>Declined</t>
        </is>
      </c>
    </row>
    <row r="6">
      <c r="A6" s="13" t="inlineStr">
        <is>
          <t>Unpaid</t>
        </is>
      </c>
      <c r="B6" s="13" t="n"/>
    </row>
    <row r="7">
      <c r="A7" s="10" t="inlineStr">
        <is>
          <t>Other</t>
        </is>
      </c>
      <c r="B7" s="10" t="n"/>
    </row>
    <row r="9">
      <c r="A9" s="18" t="inlineStr">
        <is>
          <t>Edit leave types and statuses here — both dropdowns follow these lists.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2026-06-15T08:48:10Z</dcterms:created>
  <dcterms:modified xsi:type="dcterms:W3CDTF">2026-06-15T08:48:10Z</dcterms:modified>
</cp:coreProperties>
</file>