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  <sheet name="Shif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, mmm d"/>
    <numFmt numFmtId="166" formatCode="0.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8" fontId="4" fillId="0" borderId="1" pivotButton="0" quotePrefix="0" xfId="0"/>
    <xf numFmtId="18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Employee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3">
      <c r="A3" s="4" t="inlineStr">
        <is>
          <t>Weekly staff schedule</t>
        </is>
      </c>
    </row>
    <row r="4">
      <c r="A4" s="5" t="inlineStr">
        <is>
          <t>Type the Monday of the week and pick a shift per person and day. Hours and coverage compute.</t>
        </is>
      </c>
    </row>
    <row r="6">
      <c r="A6" s="6" t="inlineStr">
        <is>
          <t>Week starting</t>
        </is>
      </c>
      <c r="B6" s="7" t="n">
        <v>46300</v>
      </c>
      <c r="D6" s="6" t="inlineStr">
        <is>
          <t>Staff</t>
        </is>
      </c>
      <c r="E6" s="8">
        <f>COUNTA($A$10:$A$25)</f>
        <v/>
      </c>
      <c r="F6" s="6" t="inlineStr">
        <is>
          <t>Scheduled hours</t>
        </is>
      </c>
      <c r="G6" s="9">
        <f>SUM($J$10:$J$25)</f>
        <v/>
      </c>
      <c r="H6" s="6" t="inlineStr">
        <is>
          <t>Contracted hours</t>
        </is>
      </c>
      <c r="I6" s="9">
        <f>SUM($K$10:$K$25)</f>
        <v/>
      </c>
    </row>
    <row r="9" ht="20" customHeight="1">
      <c r="A9" s="10" t="inlineStr">
        <is>
          <t>Employee</t>
        </is>
      </c>
      <c r="B9" s="10" t="inlineStr">
        <is>
          <t>Role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Hours</t>
        </is>
      </c>
      <c r="K9" s="10" t="inlineStr">
        <is>
          <t>Contract (h)</t>
        </is>
      </c>
      <c r="L9" s="10" t="inlineStr">
        <is>
          <t>Difference</t>
        </is>
      </c>
    </row>
    <row r="10">
      <c r="A10" s="12" t="inlineStr">
        <is>
          <t>Dana Reed</t>
        </is>
      </c>
      <c r="B10" s="12" t="inlineStr">
        <is>
          <t>Supervisor</t>
        </is>
      </c>
      <c r="C10" s="12" t="inlineStr">
        <is>
          <t>Day</t>
        </is>
      </c>
      <c r="D10" s="12" t="inlineStr">
        <is>
          <t>Day</t>
        </is>
      </c>
      <c r="E10" s="12" t="inlineStr">
        <is>
          <t>Day</t>
        </is>
      </c>
      <c r="F10" s="12" t="inlineStr">
        <is>
          <t>Day</t>
        </is>
      </c>
      <c r="G10" s="12" t="inlineStr">
        <is>
          <t>Day</t>
        </is>
      </c>
      <c r="H10" s="12" t="inlineStr">
        <is>
          <t>Off</t>
        </is>
      </c>
      <c r="I10" s="12" t="inlineStr">
        <is>
          <t>Off</t>
        </is>
      </c>
      <c r="J10" s="13">
        <f>IF($A10="","",IFERROR(VLOOKUP(C10,Shifts!$A$3:$E$8,5,FALSE),0)+IFERROR(VLOOKUP(D10,Shifts!$A$3:$E$8,5,FALSE),0)+IFERROR(VLOOKUP(E10,Shifts!$A$3:$E$8,5,FALSE),0)+IFERROR(VLOOKUP(F10,Shifts!$A$3:$E$8,5,FALSE),0)+IFERROR(VLOOKUP(G10,Shifts!$A$3:$E$8,5,FALSE),0)+IFERROR(VLOOKUP(H10,Shifts!$A$3:$E$8,5,FALSE),0)+IFERROR(VLOOKUP(I10,Shifts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Nurse</t>
        </is>
      </c>
      <c r="C11" s="15" t="inlineStr">
        <is>
          <t>Morning</t>
        </is>
      </c>
      <c r="D11" s="15" t="inlineStr">
        <is>
          <t>Morning</t>
        </is>
      </c>
      <c r="E11" s="15" t="inlineStr">
        <is>
          <t>Off</t>
        </is>
      </c>
      <c r="F11" s="15" t="inlineStr">
        <is>
          <t>Morning</t>
        </is>
      </c>
      <c r="G11" s="15" t="inlineStr">
        <is>
          <t>Morning</t>
        </is>
      </c>
      <c r="H11" s="15" t="inlineStr">
        <is>
          <t>Morning</t>
        </is>
      </c>
      <c r="I11" s="15" t="inlineStr">
        <is>
          <t>Off</t>
        </is>
      </c>
      <c r="J11" s="16">
        <f>IF($A11="","",IFERROR(VLOOKUP(C11,Shifts!$A$3:$E$8,5,FALSE),0)+IFERROR(VLOOKUP(D11,Shifts!$A$3:$E$8,5,FALSE),0)+IFERROR(VLOOKUP(E11,Shifts!$A$3:$E$8,5,FALSE),0)+IFERROR(VLOOKUP(F11,Shifts!$A$3:$E$8,5,FALSE),0)+IFERROR(VLOOKUP(G11,Shifts!$A$3:$E$8,5,FALSE),0)+IFERROR(VLOOKUP(H11,Shifts!$A$3:$E$8,5,FALSE),0)+IFERROR(VLOOKUP(I11,Shifts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Nurse</t>
        </is>
      </c>
      <c r="C12" s="12" t="inlineStr">
        <is>
          <t>Afternoon</t>
        </is>
      </c>
      <c r="D12" s="12" t="inlineStr">
        <is>
          <t>Afternoon</t>
        </is>
      </c>
      <c r="E12" s="12" t="inlineStr">
        <is>
          <t>Afternoon</t>
        </is>
      </c>
      <c r="F12" s="12" t="inlineStr">
        <is>
          <t>Off</t>
        </is>
      </c>
      <c r="G12" s="12" t="inlineStr">
        <is>
          <t>Off</t>
        </is>
      </c>
      <c r="H12" s="12" t="inlineStr">
        <is>
          <t>Afternoon</t>
        </is>
      </c>
      <c r="I12" s="12" t="inlineStr">
        <is>
          <t>Afternoon</t>
        </is>
      </c>
      <c r="J12" s="13">
        <f>IF($A12="","",IFERROR(VLOOKUP(C12,Shifts!$A$3:$E$8,5,FALSE),0)+IFERROR(VLOOKUP(D12,Shifts!$A$3:$E$8,5,FALSE),0)+IFERROR(VLOOKUP(E12,Shifts!$A$3:$E$8,5,FALSE),0)+IFERROR(VLOOKUP(F12,Shifts!$A$3:$E$8,5,FALSE),0)+IFERROR(VLOOKUP(G12,Shifts!$A$3:$E$8,5,FALSE),0)+IFERROR(VLOOKUP(H12,Shifts!$A$3:$E$8,5,FALSE),0)+IFERROR(VLOOKUP(I12,Shifts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Nurse</t>
        </is>
      </c>
      <c r="C13" s="15" t="inlineStr">
        <is>
          <t>Night</t>
        </is>
      </c>
      <c r="D13" s="15" t="inlineStr">
        <is>
          <t>Night</t>
        </is>
      </c>
      <c r="E13" s="15" t="inlineStr">
        <is>
          <t>Night</t>
        </is>
      </c>
      <c r="F13" s="15" t="inlineStr">
        <is>
          <t>Off</t>
        </is>
      </c>
      <c r="G13" s="15" t="inlineStr">
        <is>
          <t>Off</t>
        </is>
      </c>
      <c r="H13" s="15" t="inlineStr">
        <is>
          <t>Off</t>
        </is>
      </c>
      <c r="I13" s="15" t="inlineStr">
        <is>
          <t>Night</t>
        </is>
      </c>
      <c r="J13" s="16">
        <f>IF($A13="","",IFERROR(VLOOKUP(C13,Shifts!$A$3:$E$8,5,FALSE),0)+IFERROR(VLOOKUP(D13,Shifts!$A$3:$E$8,5,FALSE),0)+IFERROR(VLOOKUP(E13,Shifts!$A$3:$E$8,5,FALSE),0)+IFERROR(VLOOKUP(F13,Shifts!$A$3:$E$8,5,FALSE),0)+IFERROR(VLOOKUP(G13,Shifts!$A$3:$E$8,5,FALSE),0)+IFERROR(VLOOKUP(H13,Shifts!$A$3:$E$8,5,FALSE),0)+IFERROR(VLOOKUP(I13,Shifts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Care assistant</t>
        </is>
      </c>
      <c r="C14" s="12" t="inlineStr">
        <is>
          <t>Morning</t>
        </is>
      </c>
      <c r="D14" s="12" t="inlineStr">
        <is>
          <t>Off</t>
        </is>
      </c>
      <c r="E14" s="12" t="inlineStr">
        <is>
          <t>Morning</t>
        </is>
      </c>
      <c r="F14" s="12" t="inlineStr">
        <is>
          <t>Morning</t>
        </is>
      </c>
      <c r="G14" s="12" t="inlineStr">
        <is>
          <t>Leave</t>
        </is>
      </c>
      <c r="H14" s="12" t="inlineStr">
        <is>
          <t>Off</t>
        </is>
      </c>
      <c r="I14" s="12" t="inlineStr">
        <is>
          <t>Morning</t>
        </is>
      </c>
      <c r="J14" s="13">
        <f>IF($A14="","",IFERROR(VLOOKUP(C14,Shifts!$A$3:$E$8,5,FALSE),0)+IFERROR(VLOOKUP(D14,Shifts!$A$3:$E$8,5,FALSE),0)+IFERROR(VLOOKUP(E14,Shifts!$A$3:$E$8,5,FALSE),0)+IFERROR(VLOOKUP(F14,Shifts!$A$3:$E$8,5,FALSE),0)+IFERROR(VLOOKUP(G14,Shifts!$A$3:$E$8,5,FALSE),0)+IFERROR(VLOOKUP(H14,Shifts!$A$3:$E$8,5,FALSE),0)+IFERROR(VLOOKUP(I14,Shifts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Care assistant</t>
        </is>
      </c>
      <c r="C15" s="15" t="inlineStr">
        <is>
          <t>Off</t>
        </is>
      </c>
      <c r="D15" s="15" t="inlineStr">
        <is>
          <t>Afternoon</t>
        </is>
      </c>
      <c r="E15" s="15" t="inlineStr">
        <is>
          <t>Afternoon</t>
        </is>
      </c>
      <c r="F15" s="15" t="inlineStr">
        <is>
          <t>Afternoon</t>
        </is>
      </c>
      <c r="G15" s="15" t="inlineStr">
        <is>
          <t>Afternoon</t>
        </is>
      </c>
      <c r="H15" s="15" t="inlineStr">
        <is>
          <t>Off</t>
        </is>
      </c>
      <c r="I15" s="15" t="inlineStr">
        <is>
          <t>Off</t>
        </is>
      </c>
      <c r="J15" s="16">
        <f>IF($A15="","",IFERROR(VLOOKUP(C15,Shifts!$A$3:$E$8,5,FALSE),0)+IFERROR(VLOOKUP(D15,Shifts!$A$3:$E$8,5,FALSE),0)+IFERROR(VLOOKUP(E15,Shifts!$A$3:$E$8,5,FALSE),0)+IFERROR(VLOOKUP(F15,Shifts!$A$3:$E$8,5,FALSE),0)+IFERROR(VLOOKUP(G15,Shifts!$A$3:$E$8,5,FALSE),0)+IFERROR(VLOOKUP(H15,Shifts!$A$3:$E$8,5,FALSE),0)+IFERROR(VLOOKUP(I15,Shifts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Care assistant</t>
        </is>
      </c>
      <c r="C16" s="12" t="inlineStr">
        <is>
          <t>Off</t>
        </is>
      </c>
      <c r="D16" s="12" t="inlineStr">
        <is>
          <t>Off</t>
        </is>
      </c>
      <c r="E16" s="12" t="inlineStr">
        <is>
          <t>Night</t>
        </is>
      </c>
      <c r="F16" s="12" t="inlineStr">
        <is>
          <t>Night</t>
        </is>
      </c>
      <c r="G16" s="12" t="inlineStr">
        <is>
          <t>Night</t>
        </is>
      </c>
      <c r="H16" s="12" t="inlineStr">
        <is>
          <t>Night</t>
        </is>
      </c>
      <c r="I16" s="12" t="inlineStr">
        <is>
          <t>Off</t>
        </is>
      </c>
      <c r="J16" s="13">
        <f>IF($A16="","",IFERROR(VLOOKUP(C16,Shifts!$A$3:$E$8,5,FALSE),0)+IFERROR(VLOOKUP(D16,Shifts!$A$3:$E$8,5,FALSE),0)+IFERROR(VLOOKUP(E16,Shifts!$A$3:$E$8,5,FALSE),0)+IFERROR(VLOOKUP(F16,Shifts!$A$3:$E$8,5,FALSE),0)+IFERROR(VLOOKUP(G16,Shifts!$A$3:$E$8,5,FALSE),0)+IFERROR(VLOOKUP(H16,Shifts!$A$3:$E$8,5,FALSE),0)+IFERROR(VLOOKUP(I16,Shifts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Care assistant</t>
        </is>
      </c>
      <c r="C17" s="15" t="inlineStr">
        <is>
          <t>Afternoon</t>
        </is>
      </c>
      <c r="D17" s="15" t="inlineStr">
        <is>
          <t>Morning</t>
        </is>
      </c>
      <c r="E17" s="15" t="inlineStr">
        <is>
          <t>Off</t>
        </is>
      </c>
      <c r="F17" s="15" t="inlineStr">
        <is>
          <t>Afternoon</t>
        </is>
      </c>
      <c r="G17" s="15" t="inlineStr">
        <is>
          <t>Morning</t>
        </is>
      </c>
      <c r="H17" s="15" t="inlineStr">
        <is>
          <t>Morning</t>
        </is>
      </c>
      <c r="I17" s="15" t="inlineStr">
        <is>
          <t>Off</t>
        </is>
      </c>
      <c r="J17" s="16">
        <f>IF($A17="","",IFERROR(VLOOKUP(C17,Shifts!$A$3:$E$8,5,FALSE),0)+IFERROR(VLOOKUP(D17,Shifts!$A$3:$E$8,5,FALSE),0)+IFERROR(VLOOKUP(E17,Shifts!$A$3:$E$8,5,FALSE),0)+IFERROR(VLOOKUP(F17,Shifts!$A$3:$E$8,5,FALSE),0)+IFERROR(VLOOKUP(G17,Shifts!$A$3:$E$8,5,FALSE),0)+IFERROR(VLOOKUP(H17,Shifts!$A$3:$E$8,5,FALSE),0)+IFERROR(VLOOKUP(I17,Shifts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Shifts!$A$3:$E$8,5,FALSE),0)+IFERROR(VLOOKUP(D18,Shifts!$A$3:$E$8,5,FALSE),0)+IFERROR(VLOOKUP(E18,Shifts!$A$3:$E$8,5,FALSE),0)+IFERROR(VLOOKUP(F18,Shifts!$A$3:$E$8,5,FALSE),0)+IFERROR(VLOOKUP(G18,Shifts!$A$3:$E$8,5,FALSE),0)+IFERROR(VLOOKUP(H18,Shifts!$A$3:$E$8,5,FALSE),0)+IFERROR(VLOOKUP(I18,Shifts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Shifts!$A$3:$E$8,5,FALSE),0)+IFERROR(VLOOKUP(D19,Shifts!$A$3:$E$8,5,FALSE),0)+IFERROR(VLOOKUP(E19,Shifts!$A$3:$E$8,5,FALSE),0)+IFERROR(VLOOKUP(F19,Shifts!$A$3:$E$8,5,FALSE),0)+IFERROR(VLOOKUP(G19,Shifts!$A$3:$E$8,5,FALSE),0)+IFERROR(VLOOKUP(H19,Shifts!$A$3:$E$8,5,FALSE),0)+IFERROR(VLOOKUP(I19,Shifts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Shifts!$A$3:$E$8,5,FALSE),0)+IFERROR(VLOOKUP(D20,Shifts!$A$3:$E$8,5,FALSE),0)+IFERROR(VLOOKUP(E20,Shifts!$A$3:$E$8,5,FALSE),0)+IFERROR(VLOOKUP(F20,Shifts!$A$3:$E$8,5,FALSE),0)+IFERROR(VLOOKUP(G20,Shifts!$A$3:$E$8,5,FALSE),0)+IFERROR(VLOOKUP(H20,Shifts!$A$3:$E$8,5,FALSE),0)+IFERROR(VLOOKUP(I20,Shifts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Shifts!$A$3:$E$8,5,FALSE),0)+IFERROR(VLOOKUP(D21,Shifts!$A$3:$E$8,5,FALSE),0)+IFERROR(VLOOKUP(E21,Shifts!$A$3:$E$8,5,FALSE),0)+IFERROR(VLOOKUP(F21,Shifts!$A$3:$E$8,5,FALSE),0)+IFERROR(VLOOKUP(G21,Shifts!$A$3:$E$8,5,FALSE),0)+IFERROR(VLOOKUP(H21,Shifts!$A$3:$E$8,5,FALSE),0)+IFERROR(VLOOKUP(I21,Shifts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Shifts!$A$3:$E$8,5,FALSE),0)+IFERROR(VLOOKUP(D22,Shifts!$A$3:$E$8,5,FALSE),0)+IFERROR(VLOOKUP(E22,Shifts!$A$3:$E$8,5,FALSE),0)+IFERROR(VLOOKUP(F22,Shifts!$A$3:$E$8,5,FALSE),0)+IFERROR(VLOOKUP(G22,Shifts!$A$3:$E$8,5,FALSE),0)+IFERROR(VLOOKUP(H22,Shifts!$A$3:$E$8,5,FALSE),0)+IFERROR(VLOOKUP(I22,Shifts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Shifts!$A$3:$E$8,5,FALSE),0)+IFERROR(VLOOKUP(D23,Shifts!$A$3:$E$8,5,FALSE),0)+IFERROR(VLOOKUP(E23,Shifts!$A$3:$E$8,5,FALSE),0)+IFERROR(VLOOKUP(F23,Shifts!$A$3:$E$8,5,FALSE),0)+IFERROR(VLOOKUP(G23,Shifts!$A$3:$E$8,5,FALSE),0)+IFERROR(VLOOKUP(H23,Shifts!$A$3:$E$8,5,FALSE),0)+IFERROR(VLOOKUP(I23,Shifts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Shifts!$A$3:$E$8,5,FALSE),0)+IFERROR(VLOOKUP(D24,Shifts!$A$3:$E$8,5,FALSE),0)+IFERROR(VLOOKUP(E24,Shifts!$A$3:$E$8,5,FALSE),0)+IFERROR(VLOOKUP(F24,Shifts!$A$3:$E$8,5,FALSE),0)+IFERROR(VLOOKUP(G24,Shifts!$A$3:$E$8,5,FALSE),0)+IFERROR(VLOOKUP(H24,Shifts!$A$3:$E$8,5,FALSE),0)+IFERROR(VLOOKUP(I24,Shifts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Shifts!$A$3:$E$8,5,FALSE),0)+IFERROR(VLOOKUP(D25,Shifts!$A$3:$E$8,5,FALSE),0)+IFERROR(VLOOKUP(E25,Shifts!$A$3:$E$8,5,FALSE),0)+IFERROR(VLOOKUP(F25,Shifts!$A$3:$E$8,5,FALSE),0)+IFERROR(VLOOKUP(G25,Shifts!$A$3:$E$8,5,FALSE),0)+IFERROR(VLOOKUP(H25,Shifts!$A$3:$E$8,5,FALSE),0)+IFERROR(VLOOKUP(I25,Shifts!$A$3:$E$8,5,FALSE),0))</f>
        <v/>
      </c>
      <c r="K25" s="17" t="n"/>
      <c r="L25" s="16">
        <f>IF(OR($A25="",$K25=""),"",$J25-$K25)</f>
        <v/>
      </c>
    </row>
    <row r="28">
      <c r="A28" s="18" t="inlineStr">
        <is>
          <t>Coverage per shift</t>
        </is>
      </c>
    </row>
    <row r="29" ht="20" customHeight="1">
      <c r="A29" s="10" t="inlineStr">
        <is>
          <t>Shift</t>
        </is>
      </c>
      <c r="B29" s="10" t="inlineStr">
        <is>
          <t>Needed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Shifts!$A3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Shifts!$A4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Shifts!$A5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Shifts!$A6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C10=Shifts!$A$7</formula>
    </cfRule>
    <cfRule type="expression" priority="2" dxfId="1">
      <formula>C10=Shifts!$A$8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Shifts!$A$3:$A$8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Employee Schedule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Shift</t>
        </is>
      </c>
      <c r="B2" s="10" t="inlineStr">
        <is>
          <t>Start</t>
        </is>
      </c>
      <c r="C2" s="10" t="inlineStr">
        <is>
          <t>End</t>
        </is>
      </c>
      <c r="D2" s="10" t="inlineStr">
        <is>
          <t>Break (min)</t>
        </is>
      </c>
      <c r="E2" s="10" t="inlineStr">
        <is>
          <t>Paid hours</t>
        </is>
      </c>
    </row>
    <row r="3">
      <c r="A3" s="12" t="inlineStr">
        <is>
          <t>Morning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Afternoon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Night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Day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Off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Leave</t>
        </is>
      </c>
      <c r="B8" s="22" t="n"/>
      <c r="C8" s="22" t="n"/>
      <c r="D8" s="20" t="n"/>
      <c r="E8" s="16">
        <f>IF(OR($B8="",$C8=""),0,ROUND(MOD($C8-$B8,1)*24-N($D8)/60,2))</f>
        <v/>
      </c>
    </row>
    <row r="10">
      <c r="A10" s="23" t="inlineStr">
        <is>
          <t>Rename shifts or change their hours here. Off and Leave count zero hours; keep them in rows 7 and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