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ras" sheetId="1" state="visible" r:id="rId1"/>
    <sheet name="Lista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#,##0.00 &quot;€&quot;"/>
    <numFmt numFmtId="167" formatCode="dd/mm/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Control de facturas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Control de facturas</t>
        </is>
      </c>
    </row>
    <row r="4">
      <c r="A4" s="5" t="inlineStr">
        <is>
          <t>Cada factura emitida, su estado y lo que queda por cobrar.</t>
        </is>
      </c>
    </row>
    <row r="5"/>
    <row r="6">
      <c r="A6" s="6" t="inlineStr">
        <is>
          <t>Facturado</t>
        </is>
      </c>
      <c r="B6" s="7">
        <f>SUM($E$10:$E$45)</f>
        <v/>
      </c>
      <c r="C6" s="6" t="inlineStr">
        <is>
          <t>Cobrado</t>
        </is>
      </c>
      <c r="D6" s="7">
        <f>SUMIF($F$10:$F$45,"Pagada",$E$10:$E$45)</f>
        <v/>
      </c>
      <c r="E6" s="6" t="inlineStr">
        <is>
          <t>Pendiente de cobro</t>
        </is>
      </c>
      <c r="F6" s="7">
        <f>B6-D6</f>
        <v/>
      </c>
      <c r="G6" s="6" t="inlineStr">
        <is>
          <t>Vencidas</t>
        </is>
      </c>
      <c r="H6" s="8">
        <f>COUNTIFS($D$10:$D$45,"&lt;"&amp;TODAY(),$F$10:$F$45,"&lt;&gt;Pagada",$A$10:$A$45,"&lt;&gt;")</f>
        <v/>
      </c>
    </row>
    <row r="7"/>
    <row r="8"/>
    <row r="9" ht="20" customHeight="1">
      <c r="A9" s="9" t="inlineStr">
        <is>
          <t>Nº de factura</t>
        </is>
      </c>
      <c r="B9" s="9" t="inlineStr">
        <is>
          <t>Cliente</t>
        </is>
      </c>
      <c r="C9" s="9" t="inlineStr">
        <is>
          <t>Emitida</t>
        </is>
      </c>
      <c r="D9" s="9" t="inlineStr">
        <is>
          <t>Vence</t>
        </is>
      </c>
      <c r="E9" s="9" t="inlineStr">
        <is>
          <t>Importe</t>
        </is>
      </c>
      <c r="F9" s="9" t="inlineStr">
        <is>
          <t>Estado</t>
        </is>
      </c>
      <c r="G9" s="9" t="inlineStr">
        <is>
          <t>Pagada el</t>
        </is>
      </c>
      <c r="H9" s="9" t="inlineStr">
        <is>
          <t>Días de retraso</t>
        </is>
      </c>
      <c r="I9" s="9" t="inlineStr">
        <is>
          <t>Notas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Pagada</t>
        </is>
      </c>
      <c r="G10" s="11" t="n">
        <v>46130</v>
      </c>
      <c r="H10" s="13">
        <f>IF(OR($F10="Pagada",$D10=""),"",MAX(0,TODAY()-$D10))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Pagada</t>
        </is>
      </c>
      <c r="G11" s="15" t="n">
        <v>46139</v>
      </c>
      <c r="H11" s="17">
        <f>IF(OR($F11="Pagada",$D11=""),"",MAX(0,TODAY()-$D11))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Pagada</t>
        </is>
      </c>
      <c r="G12" s="11" t="n">
        <v>46146</v>
      </c>
      <c r="H12" s="13">
        <f>IF(OR($F12="Pagada",$D12=""),"",MAX(0,TODAY()-$D12))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Enviada</t>
        </is>
      </c>
      <c r="G13" s="15" t="n"/>
      <c r="H13" s="17">
        <f>IF(OR($F13="Pagada",$D13=""),"",MAX(0,TODAY()-$D13))</f>
        <v/>
      </c>
      <c r="I13" s="14" t="inlineStr">
        <is>
          <t>Segundo recordatorio enviado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Pagada</t>
        </is>
      </c>
      <c r="G14" s="11" t="n">
        <v>46162</v>
      </c>
      <c r="H14" s="13">
        <f>IF(OR($F14="Pagada",$D14=""),"",MAX(0,TODAY()-$D14))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Enviada</t>
        </is>
      </c>
      <c r="G15" s="15" t="n"/>
      <c r="H15" s="17">
        <f>IF(OR($F15="Pagada",$D15=""),"",MAX(0,TODAY()-$D15))</f>
        <v/>
      </c>
      <c r="I15" s="14" t="inlineStr">
        <is>
          <t>Recordatorio enviado el 2 de junio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Pagada</t>
        </is>
      </c>
      <c r="G16" s="11" t="n">
        <v>46174</v>
      </c>
      <c r="H16" s="13">
        <f>IF(OR($F16="Pagada",$D16=""),"",MAX(0,TODAY()-$D16))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Enviada</t>
        </is>
      </c>
      <c r="G17" s="15" t="n"/>
      <c r="H17" s="17">
        <f>IF(OR($F17="Pagada",$D17=""),"",MAX(0,TODAY()-$D17))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Enviada</t>
        </is>
      </c>
      <c r="G18" s="11" t="n"/>
      <c r="H18" s="13">
        <f>IF(OR($F18="Pagada",$D18=""),"",MAX(0,TODAY()-$D18))</f>
        <v/>
      </c>
      <c r="I18" s="10" t="inlineStr">
        <is>
          <t>Pago a 30 días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Borrador</t>
        </is>
      </c>
      <c r="G19" s="15" t="n"/>
      <c r="H19" s="17">
        <f>IF(OR($F19="Pagada",$D19=""),"",MAX(0,TODAY()-$D19))</f>
        <v/>
      </c>
      <c r="I19" s="14" t="inlineStr">
        <is>
          <t>Esperando nº de pedido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IF(OR($F20="Pagada",$D20=""),"",MAX(0,TODAY()-$D20))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IF(OR($F21="Pagada",$D21=""),"",MAX(0,TODAY()-$D21))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IF(OR($F22="Pagada",$D22=""),"",MAX(0,TODAY()-$D22))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IF(OR($F23="Pagada",$D23=""),"",MAX(0,TODAY()-$D23))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IF(OR($F24="Pagada",$D24=""),"",MAX(0,TODAY()-$D24))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IF(OR($F25="Pagada",$D25=""),"",MAX(0,TODAY()-$D25))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IF(OR($F26="Pagada",$D26=""),"",MAX(0,TODAY()-$D26))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IF(OR($F27="Pagada",$D27=""),"",MAX(0,TODAY()-$D27))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IF(OR($F28="Pagada",$D28=""),"",MAX(0,TODAY()-$D28))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IF(OR($F29="Pagada",$D29=""),"",MAX(0,TODAY()-$D29))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IF(OR($F30="Pagada",$D30=""),"",MAX(0,TODAY()-$D30))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IF(OR($F31="Pagada",$D31=""),"",MAX(0,TODAY()-$D31))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IF(OR($F32="Pagada",$D32=""),"",MAX(0,TODAY()-$D32))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IF(OR($F33="Pagada",$D33=""),"",MAX(0,TODAY()-$D33))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IF(OR($F34="Pagada",$D34=""),"",MAX(0,TODAY()-$D34))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IF(OR($F35="Pagada",$D35=""),"",MAX(0,TODAY()-$D35))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IF(OR($F36="Pagada",$D36=""),"",MAX(0,TODAY()-$D36))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IF(OR($F37="Pagada",$D37=""),"",MAX(0,TODAY()-$D37))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IF(OR($F38="Pagada",$D38=""),"",MAX(0,TODAY()-$D38))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IF(OR($F39="Pagada",$D39=""),"",MAX(0,TODAY()-$D39))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IF(OR($F40="Pagada",$D40=""),"",MAX(0,TODAY()-$D40))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IF(OR($F41="Pagada",$D41=""),"",MAX(0,TODAY()-$D41))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IF(OR($F42="Pagada",$D42=""),"",MAX(0,TODAY()-$D42))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IF(OR($F43="Pagada",$D43=""),"",MAX(0,TODAY()-$D43))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IF(OR($F44="Pagada",$D44=""),"",MAX(0,TODAY()-$D44))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IF(OR($F45="Pagada",$D45=""),"",MAX(0,TODAY()-$D45))</f>
        <v/>
      </c>
      <c r="I45" s="14" t="n"/>
    </row>
  </sheetData>
  <conditionalFormatting sqref="A10:I45">
    <cfRule type="expression" priority="1" dxfId="0">
      <formula>AND($A10&lt;&gt;"",$F10&lt;&gt;"Pagada",$D10&lt;&gt;"",$D10&lt;TODAY())</formula>
    </cfRule>
    <cfRule type="expression" priority="2" dxfId="1">
      <formula>AND($A10&lt;&gt;"",$F10&lt;&gt;"Pagada",$D10&lt;&gt;"",$D10&gt;=TODAY(),$D10-TODAY()&lt;=7)</formula>
    </cfRule>
    <cfRule type="expression" priority="3" dxfId="2">
      <formula>$F10="Pagada"</formula>
    </cfRule>
  </conditionalFormatting>
  <dataValidations count="1">
    <dataValidation sqref="F10:F45" showDropDown="0" showInputMessage="0" showErrorMessage="1" allowBlank="1" type="list">
      <formula1>'Listas'!$A$3:$A$5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Control de facturas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Estado</t>
        </is>
      </c>
    </row>
    <row r="3">
      <c r="A3" s="10" t="inlineStr">
        <is>
          <t>Borrador</t>
        </is>
      </c>
    </row>
    <row r="4">
      <c r="A4" s="14" t="inlineStr">
        <is>
          <t>Enviada</t>
        </is>
      </c>
    </row>
    <row r="5">
      <c r="A5" s="10" t="inlineStr">
        <is>
          <t>Pagada</t>
        </is>
      </c>
    </row>
    <row r="6"/>
    <row r="7">
      <c r="A7" s="18" t="inlineStr">
        <is>
          <t>Hazlo simple: Borrador, Enviada, Pagada. 'Vencida' se calcula, no es un estado.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