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res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€&quot;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Suivi des factures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Suivi des factures</t>
        </is>
      </c>
    </row>
    <row r="4">
      <c r="A4" s="5" t="inlineStr">
        <is>
          <t>Chaque facture émise, son statut et ce qui reste à encaisser.</t>
        </is>
      </c>
    </row>
    <row r="5"/>
    <row r="6">
      <c r="A6" s="6" t="inlineStr">
        <is>
          <t>Facturé</t>
        </is>
      </c>
      <c r="B6" s="7">
        <f>SUM($E$10:$E$45)</f>
        <v/>
      </c>
      <c r="C6" s="6" t="inlineStr">
        <is>
          <t>Encaissé</t>
        </is>
      </c>
      <c r="D6" s="7">
        <f>SUMIF($F$10:$F$45,"Payée",$E$10:$E$45)</f>
        <v/>
      </c>
      <c r="E6" s="6" t="inlineStr">
        <is>
          <t>À encaisser</t>
        </is>
      </c>
      <c r="F6" s="7">
        <f>B6-D6</f>
        <v/>
      </c>
      <c r="G6" s="6" t="inlineStr">
        <is>
          <t>En retard</t>
        </is>
      </c>
      <c r="H6" s="8">
        <f>COUNTIFS($D$10:$D$45,"&lt;"&amp;TODAY(),$F$10:$F$45,"&lt;&gt;Payée",$A$10:$A$45,"&lt;&gt;")</f>
        <v/>
      </c>
    </row>
    <row r="7"/>
    <row r="8"/>
    <row r="9" ht="20" customHeight="1">
      <c r="A9" s="9" t="inlineStr">
        <is>
          <t>N° de facture</t>
        </is>
      </c>
      <c r="B9" s="9" t="inlineStr">
        <is>
          <t>Client</t>
        </is>
      </c>
      <c r="C9" s="9" t="inlineStr">
        <is>
          <t>Émise le</t>
        </is>
      </c>
      <c r="D9" s="9" t="inlineStr">
        <is>
          <t>Échéance</t>
        </is>
      </c>
      <c r="E9" s="9" t="inlineStr">
        <is>
          <t>Montant</t>
        </is>
      </c>
      <c r="F9" s="9" t="inlineStr">
        <is>
          <t>Statut</t>
        </is>
      </c>
      <c r="G9" s="9" t="inlineStr">
        <is>
          <t>Payée le</t>
        </is>
      </c>
      <c r="H9" s="9" t="inlineStr">
        <is>
          <t>Jours de retard</t>
        </is>
      </c>
      <c r="I9" s="9" t="inlineStr">
        <is>
          <t>Notes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Payée</t>
        </is>
      </c>
      <c r="G10" s="11" t="n">
        <v>46130</v>
      </c>
      <c r="H10" s="13">
        <f>IF(OR($F10="Payée",$D10=""),"",MAX(0,TODAY()-$D10))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Payée</t>
        </is>
      </c>
      <c r="G11" s="15" t="n">
        <v>46139</v>
      </c>
      <c r="H11" s="17">
        <f>IF(OR($F11="Payée",$D11=""),"",MAX(0,TODAY()-$D11))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Payée</t>
        </is>
      </c>
      <c r="G12" s="11" t="n">
        <v>46146</v>
      </c>
      <c r="H12" s="13">
        <f>IF(OR($F12="Payée",$D12=""),"",MAX(0,TODAY()-$D12))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Envoyée</t>
        </is>
      </c>
      <c r="G13" s="15" t="n"/>
      <c r="H13" s="17">
        <f>IF(OR($F13="Payée",$D13=""),"",MAX(0,TODAY()-$D13))</f>
        <v/>
      </c>
      <c r="I13" s="14" t="inlineStr">
        <is>
          <t>Deuxième rappel envoyé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Payée</t>
        </is>
      </c>
      <c r="G14" s="11" t="n">
        <v>46162</v>
      </c>
      <c r="H14" s="13">
        <f>IF(OR($F14="Payée",$D14=""),"",MAX(0,TODAY()-$D14))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Envoyée</t>
        </is>
      </c>
      <c r="G15" s="15" t="n"/>
      <c r="H15" s="17">
        <f>IF(OR($F15="Payée",$D15=""),"",MAX(0,TODAY()-$D15))</f>
        <v/>
      </c>
      <c r="I15" s="14" t="inlineStr">
        <is>
          <t>Rappel envoyé le 2 juin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Payée</t>
        </is>
      </c>
      <c r="G16" s="11" t="n">
        <v>46174</v>
      </c>
      <c r="H16" s="13">
        <f>IF(OR($F16="Payée",$D16=""),"",MAX(0,TODAY()-$D16))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Envoyée</t>
        </is>
      </c>
      <c r="G17" s="15" t="n"/>
      <c r="H17" s="17">
        <f>IF(OR($F17="Payée",$D17=""),"",MAX(0,TODAY()-$D17))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Envoyée</t>
        </is>
      </c>
      <c r="G18" s="11" t="n"/>
      <c r="H18" s="13">
        <f>IF(OR($F18="Payée",$D18=""),"",MAX(0,TODAY()-$D18))</f>
        <v/>
      </c>
      <c r="I18" s="10" t="inlineStr">
        <is>
          <t>Paiement à 30 jours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Brouillon</t>
        </is>
      </c>
      <c r="G19" s="15" t="n"/>
      <c r="H19" s="17">
        <f>IF(OR($F19="Payée",$D19=""),"",MAX(0,TODAY()-$D19))</f>
        <v/>
      </c>
      <c r="I19" s="14" t="inlineStr">
        <is>
          <t>En attente du bon de commande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IF(OR($F20="Payée",$D20=""),"",MAX(0,TODAY()-$D20))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IF(OR($F21="Payée",$D21=""),"",MAX(0,TODAY()-$D21))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IF(OR($F22="Payée",$D22=""),"",MAX(0,TODAY()-$D22))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IF(OR($F23="Payée",$D23=""),"",MAX(0,TODAY()-$D23))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IF(OR($F24="Payée",$D24=""),"",MAX(0,TODAY()-$D24))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IF(OR($F25="Payée",$D25=""),"",MAX(0,TODAY()-$D25))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IF(OR($F26="Payée",$D26=""),"",MAX(0,TODAY()-$D26))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IF(OR($F27="Payée",$D27=""),"",MAX(0,TODAY()-$D27))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IF(OR($F28="Payée",$D28=""),"",MAX(0,TODAY()-$D28))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IF(OR($F29="Payée",$D29=""),"",MAX(0,TODAY()-$D29))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IF(OR($F30="Payée",$D30=""),"",MAX(0,TODAY()-$D30))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IF(OR($F31="Payée",$D31=""),"",MAX(0,TODAY()-$D31))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IF(OR($F32="Payée",$D32=""),"",MAX(0,TODAY()-$D32))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IF(OR($F33="Payée",$D33=""),"",MAX(0,TODAY()-$D33))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IF(OR($F34="Payée",$D34=""),"",MAX(0,TODAY()-$D34))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IF(OR($F35="Payée",$D35=""),"",MAX(0,TODAY()-$D35))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IF(OR($F36="Payée",$D36=""),"",MAX(0,TODAY()-$D36))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IF(OR($F37="Payée",$D37=""),"",MAX(0,TODAY()-$D37))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IF(OR($F38="Payée",$D38=""),"",MAX(0,TODAY()-$D38))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IF(OR($F39="Payée",$D39=""),"",MAX(0,TODAY()-$D39))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IF(OR($F40="Payée",$D40=""),"",MAX(0,TODAY()-$D40))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IF(OR($F41="Payée",$D41=""),"",MAX(0,TODAY()-$D41))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IF(OR($F42="Payée",$D42=""),"",MAX(0,TODAY()-$D42))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IF(OR($F43="Payée",$D43=""),"",MAX(0,TODAY()-$D43))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IF(OR($F44="Payée",$D44=""),"",MAX(0,TODAY()-$D44))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IF(OR($F45="Payée",$D45=""),"",MAX(0,TODAY()-$D45))</f>
        <v/>
      </c>
      <c r="I45" s="14" t="n"/>
    </row>
  </sheetData>
  <conditionalFormatting sqref="A10:I45">
    <cfRule type="expression" priority="1" dxfId="0">
      <formula>AND($A10&lt;&gt;"",$F10&lt;&gt;"Payée",$D10&lt;&gt;"",$D10&lt;TODAY())</formula>
    </cfRule>
    <cfRule type="expression" priority="2" dxfId="1">
      <formula>AND($A10&lt;&gt;"",$F10&lt;&gt;"Payée",$D10&lt;&gt;"",$D10&gt;=TODAY(),$D10-TODAY()&lt;=7)</formula>
    </cfRule>
    <cfRule type="expression" priority="3" dxfId="2">
      <formula>$F10="Payée"</formula>
    </cfRule>
  </conditionalFormatting>
  <dataValidations count="1">
    <dataValidation sqref="F10:F45" showDropDown="0" showInputMessage="0" showErrorMessage="1" allowBlank="1" type="list">
      <formula1>'Listes'!$A$3:$A$5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Suivi des factures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Statut</t>
        </is>
      </c>
    </row>
    <row r="3">
      <c r="A3" s="10" t="inlineStr">
        <is>
          <t>Brouillon</t>
        </is>
      </c>
    </row>
    <row r="4">
      <c r="A4" s="14" t="inlineStr">
        <is>
          <t>Envoyée</t>
        </is>
      </c>
    </row>
    <row r="5">
      <c r="A5" s="10" t="inlineStr">
        <is>
          <t>Payée</t>
        </is>
      </c>
    </row>
    <row r="6"/>
    <row r="7">
      <c r="A7" s="18" t="inlineStr">
        <is>
          <t>Restez simple : Brouillon, Envoyée, Payée. 'En retard' est calculé, ce n'est pas un statut.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