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残数" sheetId="1" state="visible" r:id="rId1"/>
    <sheet name="申請" sheetId="2" state="visible" r:id="rId2"/>
    <sheet name="リスト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#"/>
    <numFmt numFmtId="165" formatCode="yyyy-mm-dd"/>
    <numFmt numFmtId="166" formatCode="yyyy/mm/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休暇トラッカー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休暇残数</t>
        </is>
      </c>
    </row>
    <row r="4">
      <c r="A4" s="5" t="inlineStr">
        <is>
          <t>従業員ごとの日数。「取得」は承認済みの申請のみ集計し、残りは自動計算します。</t>
        </is>
      </c>
    </row>
    <row r="5"/>
    <row r="6">
      <c r="A6" s="6" t="inlineStr">
        <is>
          <t>従業員数</t>
        </is>
      </c>
      <c r="B6" s="7">
        <f>COUNTA($A$10:$A$25)</f>
        <v/>
      </c>
      <c r="C6" s="6" t="inlineStr">
        <is>
          <t>付与日数</t>
        </is>
      </c>
      <c r="D6" s="8">
        <f>SUM($C$10:$C$25)</f>
        <v/>
      </c>
      <c r="E6" s="6" t="inlineStr">
        <is>
          <t>取得日数</t>
        </is>
      </c>
      <c r="F6" s="8">
        <f>SUM($D$10:$D$25)</f>
        <v/>
      </c>
    </row>
    <row r="7"/>
    <row r="8"/>
    <row r="9" ht="20" customHeight="1">
      <c r="A9" s="9" t="inlineStr">
        <is>
          <t>従業員</t>
        </is>
      </c>
      <c r="B9" s="9" t="inlineStr">
        <is>
          <t>部署</t>
        </is>
      </c>
      <c r="C9" s="9" t="inlineStr">
        <is>
          <t>付与日数</t>
        </is>
      </c>
      <c r="D9" s="9" t="inlineStr">
        <is>
          <t>取得</t>
        </is>
      </c>
      <c r="E9" s="9" t="inlineStr">
        <is>
          <t>残額</t>
        </is>
      </c>
      <c r="F9" s="9" t="inlineStr">
        <is>
          <t>使用率</t>
        </is>
      </c>
    </row>
    <row r="10">
      <c r="A10" s="10" t="inlineStr">
        <is>
          <t>デイナ・リード</t>
        </is>
      </c>
      <c r="B10" s="10" t="inlineStr">
        <is>
          <t>デザイン</t>
        </is>
      </c>
      <c r="C10" s="11" t="n">
        <v>25</v>
      </c>
      <c r="D10" s="11">
        <f>SUMIFS('申請'!$E:$E,'申請'!$A:$A,$A10,'申請'!$F:$F,"承認済み")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リー・パーク</t>
        </is>
      </c>
      <c r="B11" s="13" t="inlineStr">
        <is>
          <t>エンジニアリング</t>
        </is>
      </c>
      <c r="C11" s="14" t="n">
        <v>25</v>
      </c>
      <c r="D11" s="14">
        <f>SUMIFS('申請'!$E:$E,'申請'!$A:$A,$A11,'申請'!$F:$F,"承認済み")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サム・オルティス</t>
        </is>
      </c>
      <c r="B12" s="10" t="inlineStr">
        <is>
          <t>エンジニアリング</t>
        </is>
      </c>
      <c r="C12" s="11" t="n">
        <v>22</v>
      </c>
      <c r="D12" s="11">
        <f>SUMIFS('申請'!$E:$E,'申請'!$A:$A,$A12,'申請'!$F:$F,"承認済み")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アレックス・キム</t>
        </is>
      </c>
      <c r="B13" s="13" t="inlineStr">
        <is>
          <t>マーケティング</t>
        </is>
      </c>
      <c r="C13" s="14" t="n">
        <v>22</v>
      </c>
      <c r="D13" s="14">
        <f>SUMIFS('申請'!$E:$E,'申請'!$A:$A,$A13,'申請'!$F:$F,"承認済み")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ロビン・ベイル</t>
        </is>
      </c>
      <c r="B14" s="10" t="inlineStr">
        <is>
          <t>エンジニアリング</t>
        </is>
      </c>
      <c r="C14" s="11" t="n">
        <v>25</v>
      </c>
      <c r="D14" s="11">
        <f>SUMIFS('申請'!$E:$E,'申請'!$A:$A,$A14,'申請'!$F:$F,"承認済み")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マヤ・レーン</t>
        </is>
      </c>
      <c r="B15" s="13" t="inlineStr">
        <is>
          <t>デザイン</t>
        </is>
      </c>
      <c r="C15" s="14" t="n">
        <v>22</v>
      </c>
      <c r="D15" s="14">
        <f>SUMIFS('申請'!$E:$E,'申請'!$A:$A,$A15,'申請'!$F:$F,"承認済み")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ジョーダン・プライス</t>
        </is>
      </c>
      <c r="B16" s="10" t="inlineStr">
        <is>
          <t>オペレーション</t>
        </is>
      </c>
      <c r="C16" s="11" t="n">
        <v>20</v>
      </c>
      <c r="D16" s="11">
        <f>SUMIFS('申請'!$E:$E,'申請'!$A:$A,$A16,'申請'!$F:$F,"承認済み")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クリス・ドイル</t>
        </is>
      </c>
      <c r="B17" s="13" t="inlineStr">
        <is>
          <t>オペレーション</t>
        </is>
      </c>
      <c r="C17" s="14" t="n">
        <v>20</v>
      </c>
      <c r="D17" s="14">
        <f>SUMIFS('申請'!$E:$E,'申請'!$A:$A,$A17,'申請'!$F:$F,"承認済み")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SUMIFS('申請'!$E:$E,'申請'!$A:$A,$A18,'申請'!$F:$F,"承認済み")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SUMIFS('申請'!$E:$E,'申請'!$A:$A,$A19,'申請'!$F:$F,"承認済み")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SUMIFS('申請'!$E:$E,'申請'!$A:$A,$A20,'申請'!$F:$F,"承認済み")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SUMIFS('申請'!$E:$E,'申請'!$A:$A,$A21,'申請'!$F:$F,"承認済み")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SUMIFS('申請'!$E:$E,'申請'!$A:$A,$A22,'申請'!$F:$F,"承認済み")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SUMIFS('申請'!$E:$E,'申請'!$A:$A,$A23,'申請'!$F:$F,"承認済み")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SUMIFS('申請'!$E:$E,'申請'!$A:$A,$A24,'申請'!$F:$F,"承認済み")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SUMIFS('申請'!$E:$E,'申請'!$A:$A,$A25,'申請'!$F:$F,"承認済み")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休暇トラッカー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休暇申請</t>
        </is>
      </c>
    </row>
    <row r="4">
      <c r="A4" s="5" t="inlineStr">
        <is>
          <t>1件の申請につき1行。承認済みの行だけが残数から差し引かれます。</t>
        </is>
      </c>
    </row>
    <row r="5"/>
    <row r="6">
      <c r="A6" s="6" t="inlineStr">
        <is>
          <t>申請</t>
        </is>
      </c>
      <c r="B6" s="7">
        <f>COUNTA($A$10:$A$60)</f>
        <v/>
      </c>
      <c r="C6" s="6" t="inlineStr">
        <is>
          <t>承認日数</t>
        </is>
      </c>
      <c r="D6" s="8">
        <f>SUMIF($F$10:$F$60,"承認済み",$E$10:$E$60)</f>
        <v/>
      </c>
      <c r="E6" s="6" t="inlineStr">
        <is>
          <t>保留中</t>
        </is>
      </c>
      <c r="F6" s="7">
        <f>COUNTIF($F$10:$F$60,"保留中")</f>
        <v/>
      </c>
    </row>
    <row r="7"/>
    <row r="8"/>
    <row r="9" ht="20" customHeight="1">
      <c r="A9" s="9" t="inlineStr">
        <is>
          <t>従業員</t>
        </is>
      </c>
      <c r="B9" s="9" t="inlineStr">
        <is>
          <t>種類</t>
        </is>
      </c>
      <c r="C9" s="9" t="inlineStr">
        <is>
          <t>開始</t>
        </is>
      </c>
      <c r="D9" s="9" t="inlineStr">
        <is>
          <t>終了</t>
        </is>
      </c>
      <c r="E9" s="9" t="inlineStr">
        <is>
          <t>日数</t>
        </is>
      </c>
      <c r="F9" s="9" t="inlineStr">
        <is>
          <t>ステータス</t>
        </is>
      </c>
      <c r="G9" s="9" t="inlineStr">
        <is>
          <t>メモ</t>
        </is>
      </c>
    </row>
    <row r="10">
      <c r="A10" s="10" t="inlineStr">
        <is>
          <t>デイナ・リード</t>
        </is>
      </c>
      <c r="B10" s="10" t="inlineStr">
        <is>
          <t>休暇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承認済み</t>
        </is>
      </c>
      <c r="G10" s="10" t="n"/>
    </row>
    <row r="11">
      <c r="A11" s="13" t="inlineStr">
        <is>
          <t>リー・パーク</t>
        </is>
      </c>
      <c r="B11" s="13" t="inlineStr">
        <is>
          <t>病欠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承認済み</t>
        </is>
      </c>
      <c r="G11" s="13" t="n"/>
    </row>
    <row r="12">
      <c r="A12" s="10" t="inlineStr">
        <is>
          <t>サム・オルティス</t>
        </is>
      </c>
      <c r="B12" s="10" t="inlineStr">
        <is>
          <t>休暇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承認済み</t>
        </is>
      </c>
      <c r="G12" s="10" t="n"/>
    </row>
    <row r="13">
      <c r="A13" s="13" t="inlineStr">
        <is>
          <t>アレックス・キム</t>
        </is>
      </c>
      <c r="B13" s="13" t="inlineStr">
        <is>
          <t>個人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承認済み</t>
        </is>
      </c>
      <c r="G13" s="13" t="n"/>
    </row>
    <row r="14">
      <c r="A14" s="10" t="inlineStr">
        <is>
          <t>ロビン・ベイル</t>
        </is>
      </c>
      <c r="B14" s="10" t="inlineStr">
        <is>
          <t>休暇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承認済み</t>
        </is>
      </c>
      <c r="G14" s="10" t="inlineStr">
        <is>
          <t>夏季休暇</t>
        </is>
      </c>
    </row>
    <row r="15">
      <c r="A15" s="13" t="inlineStr">
        <is>
          <t>マヤ・レーン</t>
        </is>
      </c>
      <c r="B15" s="13" t="inlineStr">
        <is>
          <t>病欠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承認済み</t>
        </is>
      </c>
      <c r="G15" s="13" t="n"/>
    </row>
    <row r="16">
      <c r="A16" s="10" t="inlineStr">
        <is>
          <t>デイナ・リード</t>
        </is>
      </c>
      <c r="B16" s="10" t="inlineStr">
        <is>
          <t>休暇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保留中</t>
        </is>
      </c>
      <c r="G16" s="10" t="inlineStr">
        <is>
          <t>承認待ち</t>
        </is>
      </c>
    </row>
    <row r="17">
      <c r="A17" s="13" t="inlineStr">
        <is>
          <t>ジョーダン・プライス</t>
        </is>
      </c>
      <c r="B17" s="13" t="inlineStr">
        <is>
          <t>個人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保留中</t>
        </is>
      </c>
      <c r="G17" s="13" t="n"/>
    </row>
    <row r="18">
      <c r="A18" s="10" t="inlineStr">
        <is>
          <t>クリス・ドイル</t>
        </is>
      </c>
      <c r="B18" s="10" t="inlineStr">
        <is>
          <t>無給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辞退</t>
        </is>
      </c>
      <c r="G18" s="10" t="inlineStr">
        <is>
          <t>公開と重なる</t>
        </is>
      </c>
    </row>
    <row r="19">
      <c r="A19" s="13" t="inlineStr">
        <is>
          <t>サム・オルティス</t>
        </is>
      </c>
      <c r="B19" s="13" t="inlineStr">
        <is>
          <t>病欠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承認済み</t>
        </is>
      </c>
      <c r="G19" s="13" t="n"/>
    </row>
    <row r="20">
      <c r="A20" s="10" t="inlineStr">
        <is>
          <t>リー・パーク</t>
        </is>
      </c>
      <c r="B20" s="10" t="inlineStr">
        <is>
          <t>休暇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保留中</t>
        </is>
      </c>
      <c r="G20" s="10" t="n"/>
    </row>
    <row r="21">
      <c r="A21" s="13" t="inlineStr">
        <is>
          <t>マヤ・レーン</t>
        </is>
      </c>
      <c r="B21" s="13" t="inlineStr">
        <is>
          <t>個人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承認済み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$F10="承認済み"</formula>
    </cfRule>
    <cfRule type="expression" priority="2" dxfId="3">
      <formula>$F10="辞退"</formula>
    </cfRule>
    <cfRule type="expression" priority="3" dxfId="1">
      <formula>$F10="保留中"</formula>
    </cfRule>
  </conditionalFormatting>
  <dataValidations count="3">
    <dataValidation sqref="A10:A60" showDropDown="0" showInputMessage="0" showErrorMessage="1" allowBlank="1" type="list">
      <formula1>'残数'!$A$10:$A$25</formula1>
    </dataValidation>
    <dataValidation sqref="B10:B60" showDropDown="0" showInputMessage="0" showErrorMessage="1" allowBlank="1" type="list">
      <formula1>'リスト'!$A$3:$A$7</formula1>
    </dataValidation>
    <dataValidation sqref="F10:F60" showDropDown="0" showInputMessage="0" showErrorMessage="1" allowBlank="1" type="list">
      <formula1>'リスト'!$B$3:$B$5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休暇トラッカー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種類</t>
        </is>
      </c>
      <c r="B2" s="9" t="inlineStr">
        <is>
          <t>ステータス</t>
        </is>
      </c>
    </row>
    <row r="3">
      <c r="A3" s="10" t="inlineStr">
        <is>
          <t>休暇</t>
        </is>
      </c>
      <c r="B3" s="10" t="inlineStr">
        <is>
          <t>保留中</t>
        </is>
      </c>
    </row>
    <row r="4">
      <c r="A4" s="13" t="inlineStr">
        <is>
          <t>病欠</t>
        </is>
      </c>
      <c r="B4" s="13" t="inlineStr">
        <is>
          <t>承認済み</t>
        </is>
      </c>
    </row>
    <row r="5">
      <c r="A5" s="10" t="inlineStr">
        <is>
          <t>個人</t>
        </is>
      </c>
      <c r="B5" s="10" t="inlineStr">
        <is>
          <t>辞退</t>
        </is>
      </c>
    </row>
    <row r="6">
      <c r="A6" s="13" t="inlineStr">
        <is>
          <t>無給</t>
        </is>
      </c>
      <c r="B6" s="13" t="n"/>
    </row>
    <row r="7">
      <c r="A7" s="10" t="inlineStr">
        <is>
          <t>その他</t>
        </is>
      </c>
      <c r="B7" s="10" t="n"/>
    </row>
    <row r="8"/>
    <row r="9">
      <c r="A9" s="18" t="inlineStr">
        <is>
          <t>休暇の種類とステータスはここで編集します。両方のドロップダウンが追従します。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2026-06-15T09:19:48Z</dcterms:modified>
</cp:coreProperties>
</file>