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買い物リスト" sheetId="1" state="visible" r:id="rId1"/>
    <sheet name="リス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.##"/>
    <numFmt numFmtId="166" formatCode="&quot;¥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166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6" customWidth="1" min="1" max="1"/>
    <col width="24" customWidth="1" min="2" max="2"/>
    <col width="7" customWidth="1" min="3" max="3"/>
    <col width="11" customWidth="1" min="4" max="4"/>
    <col width="11" customWidth="1" min="5" max="5"/>
    <col width="9" customWidth="1" min="6" max="6"/>
    <col width="18" customWidth="1" min="7" max="7"/>
  </cols>
  <sheetData>
    <row r="1" ht="26" customHeight="1">
      <c r="A1" s="1" t="inlineStr">
        <is>
          <t>SHOPLIX · 買い物リストテンプレート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買い物リスト</t>
        </is>
      </c>
    </row>
    <row r="4">
      <c r="A4" s="5" t="inlineStr">
        <is>
          <t>計画時に概算を入れ、買い物中にチェックを付けましょう。</t>
        </is>
      </c>
    </row>
    <row r="5"/>
    <row r="6">
      <c r="A6" s="6" t="inlineStr">
        <is>
          <t>予算</t>
        </is>
      </c>
      <c r="B6" s="7" t="n">
        <v>80</v>
      </c>
      <c r="D6" s="6" t="inlineStr">
        <is>
          <t>カゴに入れた</t>
        </is>
      </c>
      <c r="E6" s="8">
        <f>COUNTIF(F11:F45,"はい")</f>
        <v/>
      </c>
    </row>
    <row r="7">
      <c r="A7" s="6" t="inlineStr">
        <is>
          <t>概算合計</t>
        </is>
      </c>
      <c r="B7" s="7">
        <f>SUM(E11:E45)</f>
        <v/>
      </c>
      <c r="D7" s="6" t="inlineStr">
        <is>
          <t>品目数</t>
        </is>
      </c>
      <c r="E7" s="8">
        <f>COUNTA(B11:B45)</f>
        <v/>
      </c>
    </row>
    <row r="8">
      <c r="A8" s="6" t="inlineStr">
        <is>
          <t>残り予算</t>
        </is>
      </c>
      <c r="B8" s="9">
        <f>B6-B7</f>
        <v/>
      </c>
    </row>
    <row r="9"/>
    <row r="10" ht="20" customHeight="1">
      <c r="A10" s="10" t="inlineStr">
        <is>
          <t>売り場</t>
        </is>
      </c>
      <c r="B10" s="10" t="inlineStr">
        <is>
          <t>品名</t>
        </is>
      </c>
      <c r="C10" s="10" t="inlineStr">
        <is>
          <t>数量</t>
        </is>
      </c>
      <c r="D10" s="10" t="inlineStr">
        <is>
          <t>単価</t>
        </is>
      </c>
      <c r="E10" s="10" t="inlineStr">
        <is>
          <t>概算費用</t>
        </is>
      </c>
      <c r="F10" s="10" t="inlineStr">
        <is>
          <t>カゴに入れた</t>
        </is>
      </c>
      <c r="G10" s="10" t="inlineStr">
        <is>
          <t>メモ</t>
        </is>
      </c>
    </row>
    <row r="11">
      <c r="A11" s="11" t="inlineStr">
        <is>
          <t>青果</t>
        </is>
      </c>
      <c r="B11" s="11" t="inlineStr">
        <is>
          <t>りんご</t>
        </is>
      </c>
      <c r="C11" s="12" t="n">
        <v>6</v>
      </c>
      <c r="D11" s="13" t="n">
        <v>0.4</v>
      </c>
      <c r="E11" s="13">
        <f>IF(C11="","",C11*D11)</f>
        <v/>
      </c>
      <c r="F11" s="11" t="inlineStr">
        <is>
          <t>はい</t>
        </is>
      </c>
      <c r="G11" s="11" t="n"/>
    </row>
    <row r="12">
      <c r="A12" s="14" t="inlineStr">
        <is>
          <t>青果</t>
        </is>
      </c>
      <c r="B12" s="14" t="inlineStr">
        <is>
          <t>バナナ</t>
        </is>
      </c>
      <c r="C12" s="15" t="n">
        <v>6</v>
      </c>
      <c r="D12" s="16" t="n">
        <v>0.25</v>
      </c>
      <c r="E12" s="16">
        <f>IF(C12="","",C12*D12)</f>
        <v/>
      </c>
      <c r="F12" s="14" t="inlineStr">
        <is>
          <t>はい</t>
        </is>
      </c>
      <c r="G12" s="14" t="n"/>
    </row>
    <row r="13">
      <c r="A13" s="11" t="inlineStr">
        <is>
          <t>パン類</t>
        </is>
      </c>
      <c r="B13" s="11" t="inlineStr">
        <is>
          <t>食パン</t>
        </is>
      </c>
      <c r="C13" s="12" t="n">
        <v>1</v>
      </c>
      <c r="D13" s="13" t="n">
        <v>2.5</v>
      </c>
      <c r="E13" s="13">
        <f>IF(C13="","",C13*D13)</f>
        <v/>
      </c>
      <c r="F13" s="11" t="inlineStr">
        <is>
          <t>はい</t>
        </is>
      </c>
      <c r="G13" s="11" t="n"/>
    </row>
    <row r="14">
      <c r="A14" s="14" t="inlineStr">
        <is>
          <t>乳製品・卵</t>
        </is>
      </c>
      <c r="B14" s="14" t="inlineStr">
        <is>
          <t>牛乳</t>
        </is>
      </c>
      <c r="C14" s="15" t="n">
        <v>2</v>
      </c>
      <c r="D14" s="16" t="n">
        <v>1.2</v>
      </c>
      <c r="E14" s="16">
        <f>IF(C14="","",C14*D14)</f>
        <v/>
      </c>
      <c r="F14" s="14" t="n"/>
      <c r="G14" s="14" t="n"/>
    </row>
    <row r="15">
      <c r="A15" s="11" t="inlineStr">
        <is>
          <t>乳製品・卵</t>
        </is>
      </c>
      <c r="B15" s="11" t="inlineStr">
        <is>
          <t>卵（12個入り）</t>
        </is>
      </c>
      <c r="C15" s="12" t="n">
        <v>1</v>
      </c>
      <c r="D15" s="13" t="n">
        <v>3</v>
      </c>
      <c r="E15" s="13">
        <f>IF(C15="","",C15*D15)</f>
        <v/>
      </c>
      <c r="F15" s="11" t="n"/>
      <c r="G15" s="11" t="n"/>
    </row>
    <row r="16">
      <c r="A16" s="14" t="inlineStr">
        <is>
          <t>肉・魚</t>
        </is>
      </c>
      <c r="B16" s="14" t="inlineStr">
        <is>
          <t>鶏むね肉</t>
        </is>
      </c>
      <c r="C16" s="15" t="n">
        <v>2</v>
      </c>
      <c r="D16" s="16" t="n">
        <v>4.5</v>
      </c>
      <c r="E16" s="16">
        <f>IF(C16="","",C16*D16)</f>
        <v/>
      </c>
      <c r="F16" s="14" t="n"/>
      <c r="G16" s="14" t="n"/>
    </row>
    <row r="17">
      <c r="A17" s="11" t="inlineStr">
        <is>
          <t>冷凍食品</t>
        </is>
      </c>
      <c r="B17" s="11" t="inlineStr">
        <is>
          <t>ミックス野菜</t>
        </is>
      </c>
      <c r="C17" s="12" t="n">
        <v>1</v>
      </c>
      <c r="D17" s="13" t="n">
        <v>2.2</v>
      </c>
      <c r="E17" s="13">
        <f>IF(C17="","",C17*D17)</f>
        <v/>
      </c>
      <c r="F17" s="11" t="n"/>
      <c r="G17" s="11" t="n"/>
    </row>
    <row r="18">
      <c r="A18" s="14" t="inlineStr">
        <is>
          <t>保存食品</t>
        </is>
      </c>
      <c r="B18" s="14" t="inlineStr">
        <is>
          <t>パスタ</t>
        </is>
      </c>
      <c r="C18" s="15" t="n">
        <v>2</v>
      </c>
      <c r="D18" s="16" t="n">
        <v>1.1</v>
      </c>
      <c r="E18" s="16">
        <f>IF(C18="","",C18*D18)</f>
        <v/>
      </c>
      <c r="F18" s="14" t="n"/>
      <c r="G18" s="14" t="n"/>
    </row>
    <row r="19">
      <c r="A19" s="11" t="inlineStr">
        <is>
          <t>保存食品</t>
        </is>
      </c>
      <c r="B19" s="11" t="inlineStr">
        <is>
          <t>トマトソース</t>
        </is>
      </c>
      <c r="C19" s="12" t="n">
        <v>2</v>
      </c>
      <c r="D19" s="13" t="n">
        <v>1.8</v>
      </c>
      <c r="E19" s="13">
        <f>IF(C19="","",C19*D19)</f>
        <v/>
      </c>
      <c r="F19" s="11" t="n"/>
      <c r="G19" s="11" t="n"/>
    </row>
    <row r="20">
      <c r="A20" s="14" t="inlineStr">
        <is>
          <t>保存食品</t>
        </is>
      </c>
      <c r="B20" s="14" t="inlineStr">
        <is>
          <t>米</t>
        </is>
      </c>
      <c r="C20" s="15" t="n">
        <v>1</v>
      </c>
      <c r="D20" s="16" t="n">
        <v>2.4</v>
      </c>
      <c r="E20" s="16">
        <f>IF(C20="","",C20*D20)</f>
        <v/>
      </c>
      <c r="F20" s="14" t="n"/>
      <c r="G20" s="14" t="n"/>
    </row>
    <row r="21">
      <c r="A21" s="11" t="inlineStr">
        <is>
          <t>飲料</t>
        </is>
      </c>
      <c r="B21" s="11" t="inlineStr">
        <is>
          <t>オレンジジュース</t>
        </is>
      </c>
      <c r="C21" s="12" t="n">
        <v>1</v>
      </c>
      <c r="D21" s="13" t="n">
        <v>2.8</v>
      </c>
      <c r="E21" s="13">
        <f>IF(C21="","",C21*D21)</f>
        <v/>
      </c>
      <c r="F21" s="11" t="n"/>
      <c r="G21" s="11" t="n"/>
    </row>
    <row r="22">
      <c r="A22" s="14" t="inlineStr">
        <is>
          <t>飲料</t>
        </is>
      </c>
      <c r="B22" s="14" t="inlineStr">
        <is>
          <t>炭酸水</t>
        </is>
      </c>
      <c r="C22" s="15" t="n">
        <v>4</v>
      </c>
      <c r="D22" s="16" t="n">
        <v>0.9</v>
      </c>
      <c r="E22" s="16">
        <f>IF(C22="","",C22*D22)</f>
        <v/>
      </c>
      <c r="F22" s="14" t="n"/>
      <c r="G22" s="14" t="n"/>
    </row>
    <row r="23">
      <c r="A23" s="11" t="inlineStr">
        <is>
          <t>日用品</t>
        </is>
      </c>
      <c r="B23" s="11" t="inlineStr">
        <is>
          <t>食器用洗剤</t>
        </is>
      </c>
      <c r="C23" s="12" t="n">
        <v>1</v>
      </c>
      <c r="D23" s="13" t="n">
        <v>2.1</v>
      </c>
      <c r="E23" s="13">
        <f>IF(C23="","",C23*D23)</f>
        <v/>
      </c>
      <c r="F23" s="11" t="n"/>
      <c r="G23" s="11" t="n"/>
    </row>
    <row r="24">
      <c r="A24" s="14" t="inlineStr">
        <is>
          <t>美容・健康</t>
        </is>
      </c>
      <c r="B24" s="14" t="inlineStr">
        <is>
          <t>歯磨き粉</t>
        </is>
      </c>
      <c r="C24" s="15" t="n">
        <v>1</v>
      </c>
      <c r="D24" s="16" t="n">
        <v>2.3</v>
      </c>
      <c r="E24" s="16">
        <f>IF(C24="","",C24*D24)</f>
        <v/>
      </c>
      <c r="F24" s="14" t="n"/>
      <c r="G24" s="14" t="n"/>
    </row>
    <row r="25">
      <c r="A25" s="11" t="n"/>
      <c r="B25" s="11" t="n"/>
      <c r="C25" s="12" t="n"/>
      <c r="D25" s="13" t="n"/>
      <c r="E25" s="13">
        <f>IF(C25="","",C25*D25)</f>
        <v/>
      </c>
      <c r="F25" s="11" t="n"/>
      <c r="G25" s="11" t="n"/>
    </row>
    <row r="26">
      <c r="A26" s="14" t="n"/>
      <c r="B26" s="14" t="n"/>
      <c r="C26" s="15" t="n"/>
      <c r="D26" s="16" t="n"/>
      <c r="E26" s="16">
        <f>IF(C26="","",C26*D26)</f>
        <v/>
      </c>
      <c r="F26" s="14" t="n"/>
      <c r="G26" s="14" t="n"/>
    </row>
    <row r="27">
      <c r="A27" s="11" t="n"/>
      <c r="B27" s="11" t="n"/>
      <c r="C27" s="12" t="n"/>
      <c r="D27" s="13" t="n"/>
      <c r="E27" s="13">
        <f>IF(C27="","",C27*D27)</f>
        <v/>
      </c>
      <c r="F27" s="11" t="n"/>
      <c r="G27" s="11" t="n"/>
    </row>
    <row r="28">
      <c r="A28" s="14" t="n"/>
      <c r="B28" s="14" t="n"/>
      <c r="C28" s="15" t="n"/>
      <c r="D28" s="16" t="n"/>
      <c r="E28" s="16">
        <f>IF(C28="","",C28*D28)</f>
        <v/>
      </c>
      <c r="F28" s="14" t="n"/>
      <c r="G28" s="14" t="n"/>
    </row>
    <row r="29">
      <c r="A29" s="11" t="n"/>
      <c r="B29" s="11" t="n"/>
      <c r="C29" s="12" t="n"/>
      <c r="D29" s="13" t="n"/>
      <c r="E29" s="13">
        <f>IF(C29="","",C29*D29)</f>
        <v/>
      </c>
      <c r="F29" s="11" t="n"/>
      <c r="G29" s="11" t="n"/>
    </row>
    <row r="30">
      <c r="A30" s="14" t="n"/>
      <c r="B30" s="14" t="n"/>
      <c r="C30" s="15" t="n"/>
      <c r="D30" s="16" t="n"/>
      <c r="E30" s="16">
        <f>IF(C30="","",C30*D30)</f>
        <v/>
      </c>
      <c r="F30" s="14" t="n"/>
      <c r="G30" s="14" t="n"/>
    </row>
    <row r="31">
      <c r="A31" s="11" t="n"/>
      <c r="B31" s="11" t="n"/>
      <c r="C31" s="12" t="n"/>
      <c r="D31" s="13" t="n"/>
      <c r="E31" s="13">
        <f>IF(C31="","",C31*D31)</f>
        <v/>
      </c>
      <c r="F31" s="11" t="n"/>
      <c r="G31" s="11" t="n"/>
    </row>
    <row r="32">
      <c r="A32" s="14" t="n"/>
      <c r="B32" s="14" t="n"/>
      <c r="C32" s="15" t="n"/>
      <c r="D32" s="16" t="n"/>
      <c r="E32" s="16">
        <f>IF(C32="","",C32*D32)</f>
        <v/>
      </c>
      <c r="F32" s="14" t="n"/>
      <c r="G32" s="14" t="n"/>
    </row>
    <row r="33">
      <c r="A33" s="11" t="n"/>
      <c r="B33" s="11" t="n"/>
      <c r="C33" s="12" t="n"/>
      <c r="D33" s="13" t="n"/>
      <c r="E33" s="13">
        <f>IF(C33="","",C33*D33)</f>
        <v/>
      </c>
      <c r="F33" s="11" t="n"/>
      <c r="G33" s="11" t="n"/>
    </row>
    <row r="34">
      <c r="A34" s="14" t="n"/>
      <c r="B34" s="14" t="n"/>
      <c r="C34" s="15" t="n"/>
      <c r="D34" s="16" t="n"/>
      <c r="E34" s="16">
        <f>IF(C34="","",C34*D34)</f>
        <v/>
      </c>
      <c r="F34" s="14" t="n"/>
      <c r="G34" s="14" t="n"/>
    </row>
    <row r="35">
      <c r="A35" s="11" t="n"/>
      <c r="B35" s="11" t="n"/>
      <c r="C35" s="12" t="n"/>
      <c r="D35" s="13" t="n"/>
      <c r="E35" s="13">
        <f>IF(C35="","",C35*D35)</f>
        <v/>
      </c>
      <c r="F35" s="11" t="n"/>
      <c r="G35" s="11" t="n"/>
    </row>
    <row r="36">
      <c r="A36" s="14" t="n"/>
      <c r="B36" s="14" t="n"/>
      <c r="C36" s="15" t="n"/>
      <c r="D36" s="16" t="n"/>
      <c r="E36" s="16">
        <f>IF(C36="","",C36*D36)</f>
        <v/>
      </c>
      <c r="F36" s="14" t="n"/>
      <c r="G36" s="14" t="n"/>
    </row>
    <row r="37">
      <c r="A37" s="11" t="n"/>
      <c r="B37" s="11" t="n"/>
      <c r="C37" s="12" t="n"/>
      <c r="D37" s="13" t="n"/>
      <c r="E37" s="13">
        <f>IF(C37="","",C37*D37)</f>
        <v/>
      </c>
      <c r="F37" s="11" t="n"/>
      <c r="G37" s="11" t="n"/>
    </row>
    <row r="38">
      <c r="A38" s="14" t="n"/>
      <c r="B38" s="14" t="n"/>
      <c r="C38" s="15" t="n"/>
      <c r="D38" s="16" t="n"/>
      <c r="E38" s="16">
        <f>IF(C38="","",C38*D38)</f>
        <v/>
      </c>
      <c r="F38" s="14" t="n"/>
      <c r="G38" s="14" t="n"/>
    </row>
    <row r="39">
      <c r="A39" s="11" t="n"/>
      <c r="B39" s="11" t="n"/>
      <c r="C39" s="12" t="n"/>
      <c r="D39" s="13" t="n"/>
      <c r="E39" s="13">
        <f>IF(C39="","",C39*D39)</f>
        <v/>
      </c>
      <c r="F39" s="11" t="n"/>
      <c r="G39" s="11" t="n"/>
    </row>
    <row r="40">
      <c r="A40" s="14" t="n"/>
      <c r="B40" s="14" t="n"/>
      <c r="C40" s="15" t="n"/>
      <c r="D40" s="16" t="n"/>
      <c r="E40" s="16">
        <f>IF(C40="","",C40*D40)</f>
        <v/>
      </c>
      <c r="F40" s="14" t="n"/>
      <c r="G40" s="14" t="n"/>
    </row>
    <row r="41">
      <c r="A41" s="11" t="n"/>
      <c r="B41" s="11" t="n"/>
      <c r="C41" s="12" t="n"/>
      <c r="D41" s="13" t="n"/>
      <c r="E41" s="13">
        <f>IF(C41="","",C41*D41)</f>
        <v/>
      </c>
      <c r="F41" s="11" t="n"/>
      <c r="G41" s="11" t="n"/>
    </row>
    <row r="42">
      <c r="A42" s="14" t="n"/>
      <c r="B42" s="14" t="n"/>
      <c r="C42" s="15" t="n"/>
      <c r="D42" s="16" t="n"/>
      <c r="E42" s="16">
        <f>IF(C42="","",C42*D42)</f>
        <v/>
      </c>
      <c r="F42" s="14" t="n"/>
      <c r="G42" s="14" t="n"/>
    </row>
    <row r="43">
      <c r="A43" s="11" t="n"/>
      <c r="B43" s="11" t="n"/>
      <c r="C43" s="12" t="n"/>
      <c r="D43" s="13" t="n"/>
      <c r="E43" s="13">
        <f>IF(C43="","",C43*D43)</f>
        <v/>
      </c>
      <c r="F43" s="11" t="n"/>
      <c r="G43" s="11" t="n"/>
    </row>
    <row r="44">
      <c r="A44" s="14" t="n"/>
      <c r="B44" s="14" t="n"/>
      <c r="C44" s="15" t="n"/>
      <c r="D44" s="16" t="n"/>
      <c r="E44" s="16">
        <f>IF(C44="","",C44*D44)</f>
        <v/>
      </c>
      <c r="F44" s="14" t="n"/>
      <c r="G44" s="14" t="n"/>
    </row>
    <row r="45">
      <c r="A45" s="11" t="n"/>
      <c r="B45" s="11" t="n"/>
      <c r="C45" s="12" t="n"/>
      <c r="D45" s="13" t="n"/>
      <c r="E45" s="13">
        <f>IF(C45="","",C45*D45)</f>
        <v/>
      </c>
      <c r="F45" s="11" t="n"/>
      <c r="G45" s="11" t="n"/>
    </row>
  </sheetData>
  <conditionalFormatting sqref="B8">
    <cfRule type="cellIs" priority="1" operator="lessThan" dxfId="0">
      <formula>0</formula>
    </cfRule>
    <cfRule type="cellIs" priority="2" operator="greaterThanOrEqual" dxfId="1">
      <formula>0</formula>
    </cfRule>
  </conditionalFormatting>
  <conditionalFormatting sqref="A11:G45">
    <cfRule type="expression" priority="3" dxfId="1">
      <formula>$F11="はい"</formula>
    </cfRule>
  </conditionalFormatting>
  <dataValidations count="2">
    <dataValidation sqref="A11:A45" showDropDown="0" showInputMessage="0" showErrorMessage="1" allowBlank="1" type="list">
      <formula1>'リスト'!$A$3:$A$11</formula1>
    </dataValidation>
    <dataValidation sqref="F11:F45" showDropDown="0" showInputMessage="0" showErrorMessage="1" allowBlank="1" type="list">
      <formula1>"はい"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SHOPLIX · 買い物リストテンプレート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売り場</t>
        </is>
      </c>
    </row>
    <row r="3">
      <c r="A3" s="11" t="inlineStr">
        <is>
          <t>青果</t>
        </is>
      </c>
    </row>
    <row r="4">
      <c r="A4" s="14" t="inlineStr">
        <is>
          <t>パン類</t>
        </is>
      </c>
    </row>
    <row r="5">
      <c r="A5" s="11" t="inlineStr">
        <is>
          <t>乳製品・卵</t>
        </is>
      </c>
    </row>
    <row r="6">
      <c r="A6" s="14" t="inlineStr">
        <is>
          <t>肉・魚</t>
        </is>
      </c>
    </row>
    <row r="7">
      <c r="A7" s="11" t="inlineStr">
        <is>
          <t>冷凍食品</t>
        </is>
      </c>
    </row>
    <row r="8">
      <c r="A8" s="14" t="inlineStr">
        <is>
          <t>保存食品</t>
        </is>
      </c>
    </row>
    <row r="9">
      <c r="A9" s="11" t="inlineStr">
        <is>
          <t>飲料</t>
        </is>
      </c>
    </row>
    <row r="10">
      <c r="A10" s="14" t="inlineStr">
        <is>
          <t>日用品</t>
        </is>
      </c>
    </row>
    <row r="11">
      <c r="A11" s="11" t="inlineStr">
        <is>
          <t>美容・健康</t>
        </is>
      </c>
    </row>
    <row r="12"/>
    <row r="13">
      <c r="A13" s="17" t="inlineStr">
        <is>
          <t>店内を回る順番に合わせて並べ替えましょう。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