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cownicy" sheetId="1" state="visible" r:id="rId1"/>
    <sheet name="Nieobecności" sheetId="2" state="visible" r:id="rId2"/>
    <sheet name="Miesięcznie" sheetId="3" state="visible" r:id="rId3"/>
    <sheet name="Lis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.mm.yyyy"/>
    <numFmt numFmtId="168" formatCode="[$-415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Rejestr nieobecności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Podsumowanie nieobecności wg pracownika</t>
        </is>
      </c>
    </row>
    <row r="4">
      <c r="A4" s="5" t="inlineStr">
        <is>
          <t>Przypadki i dni pochodzą z rejestru Nieobecności. Współczynnik Bradforda = przypadki x przypadki x dni.</t>
        </is>
      </c>
    </row>
    <row r="5"/>
    <row r="6">
      <c r="A6" s="6" t="inlineStr">
        <is>
          <t>Pracownicy</t>
        </is>
      </c>
      <c r="B6" s="7">
        <f>COUNTA($A$10:$A$25)</f>
        <v/>
      </c>
      <c r="C6" s="6" t="inlineStr">
        <is>
          <t>Dni utracone</t>
        </is>
      </c>
      <c r="D6" s="8">
        <f>SUM($D$10:$D$25)</f>
        <v/>
      </c>
      <c r="E6" s="6" t="inlineStr">
        <is>
          <t>Przegląd od wyniku</t>
        </is>
      </c>
      <c r="F6" s="7" t="n">
        <v>100</v>
      </c>
    </row>
    <row r="7"/>
    <row r="8"/>
    <row r="9" ht="20" customHeight="1">
      <c r="A9" s="9" t="inlineStr">
        <is>
          <t>Pracownik</t>
        </is>
      </c>
      <c r="B9" s="9" t="inlineStr">
        <is>
          <t>Dział</t>
        </is>
      </c>
      <c r="C9" s="9" t="inlineStr">
        <is>
          <t>Przypadki</t>
        </is>
      </c>
      <c r="D9" s="9" t="inlineStr">
        <is>
          <t>Dni</t>
        </is>
      </c>
      <c r="E9" s="9" t="inlineStr">
        <is>
          <t>Nieusprawiedliwiona</t>
        </is>
      </c>
      <c r="F9" s="9" t="inlineStr">
        <is>
          <t>Współczynnik Bradforda</t>
        </is>
      </c>
      <c r="G9" s="9" t="inlineStr">
        <is>
          <t>Aktualizacja</t>
        </is>
      </c>
    </row>
    <row r="10">
      <c r="A10" s="10" t="inlineStr">
        <is>
          <t>Dana Reed</t>
        </is>
      </c>
      <c r="B10" s="10" t="inlineStr">
        <is>
          <t>Projektowanie</t>
        </is>
      </c>
      <c r="C10" s="11">
        <f>IF($A10="","",COUNTIF('Nieobecności'!$A:$A,$A10))</f>
        <v/>
      </c>
      <c r="D10" s="12">
        <f>IF($A10="","",SUMIF('Nieobecności'!$A:$A,$A10,'Nieobecności'!$E:$E))</f>
        <v/>
      </c>
      <c r="E10" s="11">
        <f>IF($A10="","",COUNTIFS('Nieobecności'!$A:$A,$A10,'Nieobecności'!$F:$F,'Listy'!$B$4))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Inżynieria</t>
        </is>
      </c>
      <c r="C11" s="15">
        <f>IF($A11="","",COUNTIF('Nieobecności'!$A:$A,$A11))</f>
        <v/>
      </c>
      <c r="D11" s="16">
        <f>IF($A11="","",SUMIF('Nieobecności'!$A:$A,$A11,'Nieobecności'!$E:$E))</f>
        <v/>
      </c>
      <c r="E11" s="15">
        <f>IF($A11="","",COUNTIFS('Nieobecności'!$A:$A,$A11,'Nieobecności'!$F:$F,'Listy'!$B$4))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Inżynieria</t>
        </is>
      </c>
      <c r="C12" s="11">
        <f>IF($A12="","",COUNTIF('Nieobecności'!$A:$A,$A12))</f>
        <v/>
      </c>
      <c r="D12" s="12">
        <f>IF($A12="","",SUMIF('Nieobecności'!$A:$A,$A12,'Nieobecności'!$E:$E))</f>
        <v/>
      </c>
      <c r="E12" s="11">
        <f>IF($A12="","",COUNTIFS('Nieobecności'!$A:$A,$A12,'Nieobecności'!$F:$F,'Listy'!$B$4))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IF($A13="","",COUNTIF('Nieobecności'!$A:$A,$A13))</f>
        <v/>
      </c>
      <c r="D13" s="16">
        <f>IF($A13="","",SUMIF('Nieobecności'!$A:$A,$A13,'Nieobecności'!$E:$E))</f>
        <v/>
      </c>
      <c r="E13" s="15">
        <f>IF($A13="","",COUNTIFS('Nieobecności'!$A:$A,$A13,'Nieobecności'!$F:$F,'Listy'!$B$4))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Wsparcie</t>
        </is>
      </c>
      <c r="C14" s="11">
        <f>IF($A14="","",COUNTIF('Nieobecności'!$A:$A,$A14))</f>
        <v/>
      </c>
      <c r="D14" s="12">
        <f>IF($A14="","",SUMIF('Nieobecności'!$A:$A,$A14,'Nieobecności'!$E:$E))</f>
        <v/>
      </c>
      <c r="E14" s="11">
        <f>IF($A14="","",COUNTIFS('Nieobecności'!$A:$A,$A14,'Nieobecności'!$F:$F,'Listy'!$B$4))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Projektowanie</t>
        </is>
      </c>
      <c r="C15" s="15">
        <f>IF($A15="","",COUNTIF('Nieobecności'!$A:$A,$A15))</f>
        <v/>
      </c>
      <c r="D15" s="16">
        <f>IF($A15="","",SUMIF('Nieobecności'!$A:$A,$A15,'Nieobecności'!$E:$E))</f>
        <v/>
      </c>
      <c r="E15" s="15">
        <f>IF($A15="","",COUNTIFS('Nieobecności'!$A:$A,$A15,'Nieobecności'!$F:$F,'Listy'!$B$4))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Operacje</t>
        </is>
      </c>
      <c r="C16" s="11">
        <f>IF($A16="","",COUNTIF('Nieobecności'!$A:$A,$A16))</f>
        <v/>
      </c>
      <c r="D16" s="12">
        <f>IF($A16="","",SUMIF('Nieobecności'!$A:$A,$A16,'Nieobecności'!$E:$E))</f>
        <v/>
      </c>
      <c r="E16" s="11">
        <f>IF($A16="","",COUNTIFS('Nieobecności'!$A:$A,$A16,'Nieobecności'!$F:$F,'Listy'!$B$4))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Operacje</t>
        </is>
      </c>
      <c r="C17" s="15">
        <f>IF($A17="","",COUNTIF('Nieobecności'!$A:$A,$A17))</f>
        <v/>
      </c>
      <c r="D17" s="16">
        <f>IF($A17="","",SUMIF('Nieobecności'!$A:$A,$A17,'Nieobecności'!$E:$E))</f>
        <v/>
      </c>
      <c r="E17" s="15">
        <f>IF($A17="","",COUNTIFS('Nieobecności'!$A:$A,$A17,'Nieobecności'!$F:$F,'Listy'!$B$4))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IF($A18="","",COUNTIF('Nieobecności'!$A:$A,$A18))</f>
        <v/>
      </c>
      <c r="D18" s="12">
        <f>IF($A18="","",SUMIF('Nieobecności'!$A:$A,$A18,'Nieobecności'!$E:$E))</f>
        <v/>
      </c>
      <c r="E18" s="11">
        <f>IF($A18="","",COUNTIFS('Nieobecności'!$A:$A,$A18,'Nieobecności'!$F:$F,'Listy'!$B$4))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IF($A19="","",COUNTIF('Nieobecności'!$A:$A,$A19))</f>
        <v/>
      </c>
      <c r="D19" s="16">
        <f>IF($A19="","",SUMIF('Nieobecności'!$A:$A,$A19,'Nieobecności'!$E:$E))</f>
        <v/>
      </c>
      <c r="E19" s="15">
        <f>IF($A19="","",COUNTIFS('Nieobecności'!$A:$A,$A19,'Nieobecności'!$F:$F,'Listy'!$B$4))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IF($A20="","",COUNTIF('Nieobecności'!$A:$A,$A20))</f>
        <v/>
      </c>
      <c r="D20" s="12">
        <f>IF($A20="","",SUMIF('Nieobecności'!$A:$A,$A20,'Nieobecności'!$E:$E))</f>
        <v/>
      </c>
      <c r="E20" s="11">
        <f>IF($A20="","",COUNTIFS('Nieobecności'!$A:$A,$A20,'Nieobecności'!$F:$F,'Listy'!$B$4))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IF($A21="","",COUNTIF('Nieobecności'!$A:$A,$A21))</f>
        <v/>
      </c>
      <c r="D21" s="16">
        <f>IF($A21="","",SUMIF('Nieobecności'!$A:$A,$A21,'Nieobecności'!$E:$E))</f>
        <v/>
      </c>
      <c r="E21" s="15">
        <f>IF($A21="","",COUNTIFS('Nieobecności'!$A:$A,$A21,'Nieobecności'!$F:$F,'Listy'!$B$4))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IF($A22="","",COUNTIF('Nieobecności'!$A:$A,$A22))</f>
        <v/>
      </c>
      <c r="D22" s="12">
        <f>IF($A22="","",SUMIF('Nieobecności'!$A:$A,$A22,'Nieobecności'!$E:$E))</f>
        <v/>
      </c>
      <c r="E22" s="11">
        <f>IF($A22="","",COUNTIFS('Nieobecności'!$A:$A,$A22,'Nieobecności'!$F:$F,'Listy'!$B$4))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IF($A23="","",COUNTIF('Nieobecności'!$A:$A,$A23))</f>
        <v/>
      </c>
      <c r="D23" s="16">
        <f>IF($A23="","",SUMIF('Nieobecności'!$A:$A,$A23,'Nieobecności'!$E:$E))</f>
        <v/>
      </c>
      <c r="E23" s="15">
        <f>IF($A23="","",COUNTIFS('Nieobecności'!$A:$A,$A23,'Nieobecności'!$F:$F,'Listy'!$B$4))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IF($A24="","",COUNTIF('Nieobecności'!$A:$A,$A24))</f>
        <v/>
      </c>
      <c r="D24" s="12">
        <f>IF($A24="","",SUMIF('Nieobecności'!$A:$A,$A24,'Nieobecności'!$E:$E))</f>
        <v/>
      </c>
      <c r="E24" s="11">
        <f>IF($A24="","",COUNTIFS('Nieobecności'!$A:$A,$A24,'Nieobecności'!$F:$F,'Listy'!$B$4))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IF($A25="","",COUNTIF('Nieobecności'!$A:$A,$A25))</f>
        <v/>
      </c>
      <c r="D25" s="16">
        <f>IF($A25="","",SUMIF('Nieobecności'!$A:$A,$A25,'Nieobecności'!$E:$E))</f>
        <v/>
      </c>
      <c r="E25" s="15">
        <f>IF($A25="","",COUNTIFS('Nieobecności'!$A:$A,$A25,'Nieobecności'!$F:$F,'Listy'!$B$4))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Rejestr nieobecności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Rejestr nieobecności</t>
        </is>
      </c>
    </row>
    <row r="4">
      <c r="A4" s="5" t="inlineStr">
        <is>
          <t>Jeden wiersz na nieobecność. Dni liczy dni kalendarzowe od pierwszego do ostatniego, włącznie.</t>
        </is>
      </c>
    </row>
    <row r="5"/>
    <row r="6">
      <c r="A6" s="6" t="inlineStr">
        <is>
          <t>Nieobecności</t>
        </is>
      </c>
      <c r="B6" s="7">
        <f>COUNTA($A$10:$A$120)</f>
        <v/>
      </c>
      <c r="C6" s="6" t="inlineStr">
        <is>
          <t>Dni utracone</t>
        </is>
      </c>
      <c r="D6" s="8">
        <f>SUM($E$10:$E$120)</f>
        <v/>
      </c>
      <c r="E6" s="6" t="inlineStr">
        <is>
          <t>Nieusprawiedliwiona</t>
        </is>
      </c>
      <c r="F6" s="7">
        <f>COUNTIF($F$10:$F$120,'Listy'!$B$4)</f>
        <v/>
      </c>
    </row>
    <row r="7"/>
    <row r="8"/>
    <row r="9" ht="20" customHeight="1">
      <c r="A9" s="9" t="inlineStr">
        <is>
          <t>Pracownik</t>
        </is>
      </c>
      <c r="B9" s="9" t="inlineStr">
        <is>
          <t>Przyczyna</t>
        </is>
      </c>
      <c r="C9" s="9" t="inlineStr">
        <is>
          <t>Pierwszy dzień</t>
        </is>
      </c>
      <c r="D9" s="9" t="inlineStr">
        <is>
          <t>Ostatni dzień</t>
        </is>
      </c>
      <c r="E9" s="9" t="inlineStr">
        <is>
          <t>Dni</t>
        </is>
      </c>
      <c r="F9" s="9" t="inlineStr">
        <is>
          <t>Usprawiedliwiona</t>
        </is>
      </c>
      <c r="G9" s="9" t="inlineStr">
        <is>
          <t>Rozmowa po powrocie</t>
        </is>
      </c>
      <c r="H9" s="9" t="inlineStr">
        <is>
          <t>Uwagi</t>
        </is>
      </c>
    </row>
    <row r="10">
      <c r="A10" s="10" t="inlineStr">
        <is>
          <t>Lee Park</t>
        </is>
      </c>
      <c r="B10" s="10" t="inlineStr">
        <is>
          <t>Choroba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Tak</t>
        </is>
      </c>
      <c r="G10" s="10" t="inlineStr">
        <is>
          <t>Tak</t>
        </is>
      </c>
      <c r="H10" s="10" t="n"/>
    </row>
    <row r="11">
      <c r="A11" s="14" t="inlineStr">
        <is>
          <t>Sam Ortiz</t>
        </is>
      </c>
      <c r="B11" s="14" t="inlineStr">
        <is>
          <t>Wizyta lekarska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Tak</t>
        </is>
      </c>
      <c r="G11" s="14" t="inlineStr">
        <is>
          <t>Nie</t>
        </is>
      </c>
      <c r="H11" s="14" t="inlineStr">
        <is>
          <t>Pół dnia</t>
        </is>
      </c>
    </row>
    <row r="12">
      <c r="A12" s="10" t="inlineStr">
        <is>
          <t>Jordan Price</t>
        </is>
      </c>
      <c r="B12" s="10" t="inlineStr">
        <is>
          <t>Choroba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Tak</t>
        </is>
      </c>
      <c r="G12" s="10" t="inlineStr">
        <is>
          <t>Tak</t>
        </is>
      </c>
      <c r="H12" s="10" t="n"/>
    </row>
    <row r="13">
      <c r="A13" s="14" t="inlineStr">
        <is>
          <t>Lee Park</t>
        </is>
      </c>
      <c r="B13" s="14" t="inlineStr">
        <is>
          <t>Choroba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Tak</t>
        </is>
      </c>
      <c r="G13" s="14" t="inlineStr">
        <is>
          <t>Nie</t>
        </is>
      </c>
      <c r="H13" s="14" t="n"/>
    </row>
    <row r="14">
      <c r="A14" s="10" t="inlineStr">
        <is>
          <t>Chris Doyle</t>
        </is>
      </c>
      <c r="B14" s="10" t="inlineStr">
        <is>
          <t>Nieusprawiedliwiona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Nie</t>
        </is>
      </c>
      <c r="G14" s="10" t="inlineStr">
        <is>
          <t>Tak</t>
        </is>
      </c>
      <c r="H14" s="10" t="n"/>
    </row>
    <row r="15">
      <c r="A15" s="14" t="inlineStr">
        <is>
          <t>Lee Park</t>
        </is>
      </c>
      <c r="B15" s="14" t="inlineStr">
        <is>
          <t>Choroba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Tak</t>
        </is>
      </c>
      <c r="G15" s="14" t="inlineStr">
        <is>
          <t>Tak</t>
        </is>
      </c>
      <c r="H15" s="14" t="n"/>
    </row>
    <row r="16">
      <c r="A16" s="10" t="inlineStr">
        <is>
          <t>Maya Lane</t>
        </is>
      </c>
      <c r="B16" s="10" t="inlineStr">
        <is>
          <t>Sprawy rodzinne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Tak</t>
        </is>
      </c>
      <c r="G16" s="10" t="inlineStr">
        <is>
          <t>Nie</t>
        </is>
      </c>
      <c r="H16" s="10" t="n"/>
    </row>
    <row r="17">
      <c r="A17" s="14" t="inlineStr">
        <is>
          <t>Chris Doyle</t>
        </is>
      </c>
      <c r="B17" s="14" t="inlineStr">
        <is>
          <t>Spóźnienie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Nie</t>
        </is>
      </c>
      <c r="G17" s="14" t="inlineStr">
        <is>
          <t>Nie</t>
        </is>
      </c>
      <c r="H17" s="14" t="inlineStr">
        <is>
          <t>Strajk kolei</t>
        </is>
      </c>
    </row>
    <row r="18">
      <c r="A18" s="10" t="inlineStr">
        <is>
          <t>Dana Reed</t>
        </is>
      </c>
      <c r="B18" s="10" t="inlineStr">
        <is>
          <t>Choroba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Tak</t>
        </is>
      </c>
      <c r="G18" s="10" t="inlineStr">
        <is>
          <t>Tak</t>
        </is>
      </c>
      <c r="H18" s="10" t="n"/>
    </row>
    <row r="19">
      <c r="A19" s="14" t="inlineStr">
        <is>
          <t>Lee Park</t>
        </is>
      </c>
      <c r="B19" s="14" t="inlineStr">
        <is>
          <t>Choroba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Tak</t>
        </is>
      </c>
      <c r="G19" s="14" t="inlineStr">
        <is>
          <t>Tak</t>
        </is>
      </c>
      <c r="H19" s="14" t="n"/>
    </row>
    <row r="20">
      <c r="A20" s="10" t="inlineStr">
        <is>
          <t>Robin Vale</t>
        </is>
      </c>
      <c r="B20" s="10" t="inlineStr">
        <is>
          <t>Wizyta lekarska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Tak</t>
        </is>
      </c>
      <c r="G20" s="10" t="inlineStr">
        <is>
          <t>Nie</t>
        </is>
      </c>
      <c r="H20" s="10" t="n"/>
    </row>
    <row r="21">
      <c r="A21" s="14" t="inlineStr">
        <is>
          <t>Chris Doyle</t>
        </is>
      </c>
      <c r="B21" s="14" t="inlineStr">
        <is>
          <t>Nieusprawiedliwiona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Nie</t>
        </is>
      </c>
      <c r="G21" s="14" t="inlineStr">
        <is>
          <t>Tak</t>
        </is>
      </c>
      <c r="H21" s="14" t="n"/>
    </row>
    <row r="22">
      <c r="A22" s="10" t="inlineStr">
        <is>
          <t>Alex Kim</t>
        </is>
      </c>
      <c r="B22" s="10" t="inlineStr">
        <is>
          <t>Choroba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Tak</t>
        </is>
      </c>
      <c r="G22" s="10" t="inlineStr">
        <is>
          <t>Tak</t>
        </is>
      </c>
      <c r="H22" s="10" t="n"/>
    </row>
    <row r="23">
      <c r="A23" s="14" t="inlineStr">
        <is>
          <t>Lee Park</t>
        </is>
      </c>
      <c r="B23" s="14" t="inlineStr">
        <is>
          <t>Choroba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Tak</t>
        </is>
      </c>
      <c r="G23" s="14" t="inlineStr">
        <is>
          <t>Nie</t>
        </is>
      </c>
      <c r="H23" s="14" t="n"/>
    </row>
    <row r="24">
      <c r="A24" s="10" t="inlineStr">
        <is>
          <t>Jordan Price</t>
        </is>
      </c>
      <c r="B24" s="10" t="inlineStr">
        <is>
          <t>Inne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Tak</t>
        </is>
      </c>
      <c r="G24" s="10" t="inlineStr">
        <is>
          <t>Nie</t>
        </is>
      </c>
      <c r="H24" s="10" t="inlineStr">
        <is>
          <t>Wezwanie do sądu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AND($A10&lt;&gt;"",$F10='Listy'!$B$4)</formula>
    </cfRule>
    <cfRule type="expression" priority="2" dxfId="1">
      <formula>AND($A10&lt;&gt;"",$G10='Listy'!$B$4,$F10='Listy'!$B$3)</formula>
    </cfRule>
  </conditionalFormatting>
  <dataValidations count="3">
    <dataValidation sqref="A10:A120" showDropDown="0" showInputMessage="0" showErrorMessage="1" allowBlank="1" type="list">
      <formula1>'Pracownicy'!$A$10:$A$25</formula1>
    </dataValidation>
    <dataValidation sqref="B10:B120" showDropDown="0" showInputMessage="0" showErrorMessage="1" allowBlank="1" type="list">
      <formula1>'Listy'!$A$3:$A$8</formula1>
    </dataValidation>
    <dataValidation sqref="F10:G120" showDropDown="0" showInputMessage="0" showErrorMessage="1" allowBlank="1" type="list">
      <formula1>'Listy'!$B$3:$B$4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Rejestr nieobecności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Dni utracone wg miesiąca</t>
        </is>
      </c>
    </row>
    <row r="4">
      <c r="A4" s="5" t="inlineStr">
        <is>
          <t>Zmień pierwszy miesiąc, a wszystkie kolumny się dostosują. Każda nieobecność liczy się w miesiącu, w którym się zaczyna.</t>
        </is>
      </c>
    </row>
    <row r="5"/>
    <row r="6">
      <c r="A6" s="6" t="inlineStr">
        <is>
          <t>Pierwszy miesiąc</t>
        </is>
      </c>
      <c r="B6" s="18" t="n">
        <v>46023</v>
      </c>
    </row>
    <row r="7"/>
    <row r="8"/>
    <row r="9" ht="20" customHeight="1">
      <c r="A9" s="9" t="inlineStr">
        <is>
          <t>Przyczyna</t>
        </is>
      </c>
      <c r="B9" s="9" t="inlineStr">
        <is>
          <t>Miesiąc 1</t>
        </is>
      </c>
      <c r="C9" s="9" t="inlineStr">
        <is>
          <t>Miesiąc 2</t>
        </is>
      </c>
      <c r="D9" s="9" t="inlineStr">
        <is>
          <t>Miesiąc 3</t>
        </is>
      </c>
      <c r="E9" s="9" t="inlineStr">
        <is>
          <t>Miesiąc 4</t>
        </is>
      </c>
      <c r="F9" s="9" t="inlineStr">
        <is>
          <t>Miesiąc 5</t>
        </is>
      </c>
      <c r="G9" s="9" t="inlineStr">
        <is>
          <t>Miesiąc 6</t>
        </is>
      </c>
      <c r="H9" s="9" t="inlineStr">
        <is>
          <t>Suma</t>
        </is>
      </c>
    </row>
    <row r="10">
      <c r="A10" s="19" t="inlineStr">
        <is>
          <t>Początek miesiąca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IF('Listy'!$A3="","",'Listy'!$A3)</f>
        <v/>
      </c>
      <c r="B11" s="12">
        <f>IF($A11="","",SUMIFS('Nieobecności'!$E:$E,'Nieobecności'!$B:$B,$A11,'Nieobecności'!$C:$C,"&gt;="&amp;B$10,'Nieobecności'!$C:$C,"&lt;"&amp;DATE(YEAR(B$10),MONTH(B$10)+1,1)))</f>
        <v/>
      </c>
      <c r="C11" s="12">
        <f>IF($A11="","",SUMIFS('Nieobecności'!$E:$E,'Nieobecności'!$B:$B,$A11,'Nieobecności'!$C:$C,"&gt;="&amp;C$10,'Nieobecności'!$C:$C,"&lt;"&amp;DATE(YEAR(C$10),MONTH(C$10)+1,1)))</f>
        <v/>
      </c>
      <c r="D11" s="12">
        <f>IF($A11="","",SUMIFS('Nieobecności'!$E:$E,'Nieobecności'!$B:$B,$A11,'Nieobecności'!$C:$C,"&gt;="&amp;D$10,'Nieobecności'!$C:$C,"&lt;"&amp;DATE(YEAR(D$10),MONTH(D$10)+1,1)))</f>
        <v/>
      </c>
      <c r="E11" s="12">
        <f>IF($A11="","",SUMIFS('Nieobecności'!$E:$E,'Nieobecności'!$B:$B,$A11,'Nieobecności'!$C:$C,"&gt;="&amp;E$10,'Nieobecności'!$C:$C,"&lt;"&amp;DATE(YEAR(E$10),MONTH(E$10)+1,1)))</f>
        <v/>
      </c>
      <c r="F11" s="12">
        <f>IF($A11="","",SUMIFS('Nieobecności'!$E:$E,'Nieobecności'!$B:$B,$A11,'Nieobecności'!$C:$C,"&gt;="&amp;F$10,'Nieobecności'!$C:$C,"&lt;"&amp;DATE(YEAR(F$10),MONTH(F$10)+1,1)))</f>
        <v/>
      </c>
      <c r="G11" s="12">
        <f>IF($A11="","",SUMIFS('Nieobecności'!$E:$E,'Nieobecności'!$B:$B,$A11,'Nieobecności'!$C:$C,"&gt;="&amp;G$10,'Nieobecności'!$C:$C,"&lt;"&amp;DATE(YEAR(G$10),MONTH(G$10)+1,1)))</f>
        <v/>
      </c>
      <c r="H11" s="12">
        <f>IF($A11="","",SUM($B11:$G11))</f>
        <v/>
      </c>
    </row>
    <row r="12">
      <c r="A12" s="14">
        <f>IF('Listy'!$A4="","",'Listy'!$A4)</f>
        <v/>
      </c>
      <c r="B12" s="16">
        <f>IF($A12="","",SUMIFS('Nieobecności'!$E:$E,'Nieobecności'!$B:$B,$A12,'Nieobecności'!$C:$C,"&gt;="&amp;B$10,'Nieobecności'!$C:$C,"&lt;"&amp;DATE(YEAR(B$10),MONTH(B$10)+1,1)))</f>
        <v/>
      </c>
      <c r="C12" s="16">
        <f>IF($A12="","",SUMIFS('Nieobecności'!$E:$E,'Nieobecności'!$B:$B,$A12,'Nieobecności'!$C:$C,"&gt;="&amp;C$10,'Nieobecności'!$C:$C,"&lt;"&amp;DATE(YEAR(C$10),MONTH(C$10)+1,1)))</f>
        <v/>
      </c>
      <c r="D12" s="16">
        <f>IF($A12="","",SUMIFS('Nieobecności'!$E:$E,'Nieobecności'!$B:$B,$A12,'Nieobecności'!$C:$C,"&gt;="&amp;D$10,'Nieobecności'!$C:$C,"&lt;"&amp;DATE(YEAR(D$10),MONTH(D$10)+1,1)))</f>
        <v/>
      </c>
      <c r="E12" s="16">
        <f>IF($A12="","",SUMIFS('Nieobecności'!$E:$E,'Nieobecności'!$B:$B,$A12,'Nieobecności'!$C:$C,"&gt;="&amp;E$10,'Nieobecności'!$C:$C,"&lt;"&amp;DATE(YEAR(E$10),MONTH(E$10)+1,1)))</f>
        <v/>
      </c>
      <c r="F12" s="16">
        <f>IF($A12="","",SUMIFS('Nieobecności'!$E:$E,'Nieobecności'!$B:$B,$A12,'Nieobecności'!$C:$C,"&gt;="&amp;F$10,'Nieobecności'!$C:$C,"&lt;"&amp;DATE(YEAR(F$10),MONTH(F$10)+1,1)))</f>
        <v/>
      </c>
      <c r="G12" s="16">
        <f>IF($A12="","",SUMIFS('Nieobecności'!$E:$E,'Nieobecności'!$B:$B,$A12,'Nieobecności'!$C:$C,"&gt;="&amp;G$10,'Nieobecności'!$C:$C,"&lt;"&amp;DATE(YEAR(G$10),MONTH(G$10)+1,1)))</f>
        <v/>
      </c>
      <c r="H12" s="16">
        <f>IF($A12="","",SUM($B12:$G12))</f>
        <v/>
      </c>
    </row>
    <row r="13">
      <c r="A13" s="10">
        <f>IF('Listy'!$A5="","",'Listy'!$A5)</f>
        <v/>
      </c>
      <c r="B13" s="12">
        <f>IF($A13="","",SUMIFS('Nieobecności'!$E:$E,'Nieobecności'!$B:$B,$A13,'Nieobecności'!$C:$C,"&gt;="&amp;B$10,'Nieobecności'!$C:$C,"&lt;"&amp;DATE(YEAR(B$10),MONTH(B$10)+1,1)))</f>
        <v/>
      </c>
      <c r="C13" s="12">
        <f>IF($A13="","",SUMIFS('Nieobecności'!$E:$E,'Nieobecności'!$B:$B,$A13,'Nieobecności'!$C:$C,"&gt;="&amp;C$10,'Nieobecności'!$C:$C,"&lt;"&amp;DATE(YEAR(C$10),MONTH(C$10)+1,1)))</f>
        <v/>
      </c>
      <c r="D13" s="12">
        <f>IF($A13="","",SUMIFS('Nieobecności'!$E:$E,'Nieobecności'!$B:$B,$A13,'Nieobecności'!$C:$C,"&gt;="&amp;D$10,'Nieobecności'!$C:$C,"&lt;"&amp;DATE(YEAR(D$10),MONTH(D$10)+1,1)))</f>
        <v/>
      </c>
      <c r="E13" s="12">
        <f>IF($A13="","",SUMIFS('Nieobecności'!$E:$E,'Nieobecności'!$B:$B,$A13,'Nieobecności'!$C:$C,"&gt;="&amp;E$10,'Nieobecności'!$C:$C,"&lt;"&amp;DATE(YEAR(E$10),MONTH(E$10)+1,1)))</f>
        <v/>
      </c>
      <c r="F13" s="12">
        <f>IF($A13="","",SUMIFS('Nieobecności'!$E:$E,'Nieobecności'!$B:$B,$A13,'Nieobecności'!$C:$C,"&gt;="&amp;F$10,'Nieobecności'!$C:$C,"&lt;"&amp;DATE(YEAR(F$10),MONTH(F$10)+1,1)))</f>
        <v/>
      </c>
      <c r="G13" s="12">
        <f>IF($A13="","",SUMIFS('Nieobecności'!$E:$E,'Nieobecności'!$B:$B,$A13,'Nieobecności'!$C:$C,"&gt;="&amp;G$10,'Nieobecności'!$C:$C,"&lt;"&amp;DATE(YEAR(G$10),MONTH(G$10)+1,1)))</f>
        <v/>
      </c>
      <c r="H13" s="12">
        <f>IF($A13="","",SUM($B13:$G13))</f>
        <v/>
      </c>
    </row>
    <row r="14">
      <c r="A14" s="14">
        <f>IF('Listy'!$A6="","",'Listy'!$A6)</f>
        <v/>
      </c>
      <c r="B14" s="16">
        <f>IF($A14="","",SUMIFS('Nieobecności'!$E:$E,'Nieobecności'!$B:$B,$A14,'Nieobecności'!$C:$C,"&gt;="&amp;B$10,'Nieobecności'!$C:$C,"&lt;"&amp;DATE(YEAR(B$10),MONTH(B$10)+1,1)))</f>
        <v/>
      </c>
      <c r="C14" s="16">
        <f>IF($A14="","",SUMIFS('Nieobecności'!$E:$E,'Nieobecności'!$B:$B,$A14,'Nieobecności'!$C:$C,"&gt;="&amp;C$10,'Nieobecności'!$C:$C,"&lt;"&amp;DATE(YEAR(C$10),MONTH(C$10)+1,1)))</f>
        <v/>
      </c>
      <c r="D14" s="16">
        <f>IF($A14="","",SUMIFS('Nieobecności'!$E:$E,'Nieobecności'!$B:$B,$A14,'Nieobecności'!$C:$C,"&gt;="&amp;D$10,'Nieobecności'!$C:$C,"&lt;"&amp;DATE(YEAR(D$10),MONTH(D$10)+1,1)))</f>
        <v/>
      </c>
      <c r="E14" s="16">
        <f>IF($A14="","",SUMIFS('Nieobecności'!$E:$E,'Nieobecności'!$B:$B,$A14,'Nieobecności'!$C:$C,"&gt;="&amp;E$10,'Nieobecności'!$C:$C,"&lt;"&amp;DATE(YEAR(E$10),MONTH(E$10)+1,1)))</f>
        <v/>
      </c>
      <c r="F14" s="16">
        <f>IF($A14="","",SUMIFS('Nieobecności'!$E:$E,'Nieobecności'!$B:$B,$A14,'Nieobecności'!$C:$C,"&gt;="&amp;F$10,'Nieobecności'!$C:$C,"&lt;"&amp;DATE(YEAR(F$10),MONTH(F$10)+1,1)))</f>
        <v/>
      </c>
      <c r="G14" s="16">
        <f>IF($A14="","",SUMIFS('Nieobecności'!$E:$E,'Nieobecności'!$B:$B,$A14,'Nieobecności'!$C:$C,"&gt;="&amp;G$10,'Nieobecności'!$C:$C,"&lt;"&amp;DATE(YEAR(G$10),MONTH(G$10)+1,1)))</f>
        <v/>
      </c>
      <c r="H14" s="16">
        <f>IF($A14="","",SUM($B14:$G14))</f>
        <v/>
      </c>
    </row>
    <row r="15">
      <c r="A15" s="10">
        <f>IF('Listy'!$A7="","",'Listy'!$A7)</f>
        <v/>
      </c>
      <c r="B15" s="12">
        <f>IF($A15="","",SUMIFS('Nieobecności'!$E:$E,'Nieobecności'!$B:$B,$A15,'Nieobecności'!$C:$C,"&gt;="&amp;B$10,'Nieobecności'!$C:$C,"&lt;"&amp;DATE(YEAR(B$10),MONTH(B$10)+1,1)))</f>
        <v/>
      </c>
      <c r="C15" s="12">
        <f>IF($A15="","",SUMIFS('Nieobecności'!$E:$E,'Nieobecności'!$B:$B,$A15,'Nieobecności'!$C:$C,"&gt;="&amp;C$10,'Nieobecności'!$C:$C,"&lt;"&amp;DATE(YEAR(C$10),MONTH(C$10)+1,1)))</f>
        <v/>
      </c>
      <c r="D15" s="12">
        <f>IF($A15="","",SUMIFS('Nieobecności'!$E:$E,'Nieobecności'!$B:$B,$A15,'Nieobecności'!$C:$C,"&gt;="&amp;D$10,'Nieobecności'!$C:$C,"&lt;"&amp;DATE(YEAR(D$10),MONTH(D$10)+1,1)))</f>
        <v/>
      </c>
      <c r="E15" s="12">
        <f>IF($A15="","",SUMIFS('Nieobecności'!$E:$E,'Nieobecności'!$B:$B,$A15,'Nieobecności'!$C:$C,"&gt;="&amp;E$10,'Nieobecności'!$C:$C,"&lt;"&amp;DATE(YEAR(E$10),MONTH(E$10)+1,1)))</f>
        <v/>
      </c>
      <c r="F15" s="12">
        <f>IF($A15="","",SUMIFS('Nieobecności'!$E:$E,'Nieobecności'!$B:$B,$A15,'Nieobecności'!$C:$C,"&gt;="&amp;F$10,'Nieobecności'!$C:$C,"&lt;"&amp;DATE(YEAR(F$10),MONTH(F$10)+1,1)))</f>
        <v/>
      </c>
      <c r="G15" s="12">
        <f>IF($A15="","",SUMIFS('Nieobecności'!$E:$E,'Nieobecności'!$B:$B,$A15,'Nieobecności'!$C:$C,"&gt;="&amp;G$10,'Nieobecności'!$C:$C,"&lt;"&amp;DATE(YEAR(G$10),MONTH(G$10)+1,1)))</f>
        <v/>
      </c>
      <c r="H15" s="12">
        <f>IF($A15="","",SUM($B15:$G15))</f>
        <v/>
      </c>
    </row>
    <row r="16">
      <c r="A16" s="14">
        <f>IF('Listy'!$A8="","",'Listy'!$A8)</f>
        <v/>
      </c>
      <c r="B16" s="16">
        <f>IF($A16="","",SUMIFS('Nieobecności'!$E:$E,'Nieobecności'!$B:$B,$A16,'Nieobecności'!$C:$C,"&gt;="&amp;B$10,'Nieobecności'!$C:$C,"&lt;"&amp;DATE(YEAR(B$10),MONTH(B$10)+1,1)))</f>
        <v/>
      </c>
      <c r="C16" s="16">
        <f>IF($A16="","",SUMIFS('Nieobecności'!$E:$E,'Nieobecności'!$B:$B,$A16,'Nieobecności'!$C:$C,"&gt;="&amp;C$10,'Nieobecności'!$C:$C,"&lt;"&amp;DATE(YEAR(C$10),MONTH(C$10)+1,1)))</f>
        <v/>
      </c>
      <c r="D16" s="16">
        <f>IF($A16="","",SUMIFS('Nieobecności'!$E:$E,'Nieobecności'!$B:$B,$A16,'Nieobecności'!$C:$C,"&gt;="&amp;D$10,'Nieobecności'!$C:$C,"&lt;"&amp;DATE(YEAR(D$10),MONTH(D$10)+1,1)))</f>
        <v/>
      </c>
      <c r="E16" s="16">
        <f>IF($A16="","",SUMIFS('Nieobecności'!$E:$E,'Nieobecności'!$B:$B,$A16,'Nieobecności'!$C:$C,"&gt;="&amp;E$10,'Nieobecności'!$C:$C,"&lt;"&amp;DATE(YEAR(E$10),MONTH(E$10)+1,1)))</f>
        <v/>
      </c>
      <c r="F16" s="16">
        <f>IF($A16="","",SUMIFS('Nieobecności'!$E:$E,'Nieobecności'!$B:$B,$A16,'Nieobecności'!$C:$C,"&gt;="&amp;F$10,'Nieobecności'!$C:$C,"&lt;"&amp;DATE(YEAR(F$10),MONTH(F$10)+1,1)))</f>
        <v/>
      </c>
      <c r="G16" s="16">
        <f>IF($A16="","",SUMIFS('Nieobecności'!$E:$E,'Nieobecności'!$B:$B,$A16,'Nieobecności'!$C:$C,"&gt;="&amp;G$10,'Nieobecności'!$C:$C,"&lt;"&amp;DATE(YEAR(G$10),MONTH(G$10)+1,1)))</f>
        <v/>
      </c>
      <c r="H16" s="16">
        <f>IF($A16="","",SUM($B16:$G16))</f>
        <v/>
      </c>
    </row>
    <row r="17">
      <c r="A17" s="10">
        <f>IF('Listy'!$A9="","",'Listy'!$A9)</f>
        <v/>
      </c>
      <c r="B17" s="12">
        <f>IF($A17="","",SUMIFS('Nieobecności'!$E:$E,'Nieobecności'!$B:$B,$A17,'Nieobecności'!$C:$C,"&gt;="&amp;B$10,'Nieobecności'!$C:$C,"&lt;"&amp;DATE(YEAR(B$10),MONTH(B$10)+1,1)))</f>
        <v/>
      </c>
      <c r="C17" s="12">
        <f>IF($A17="","",SUMIFS('Nieobecności'!$E:$E,'Nieobecności'!$B:$B,$A17,'Nieobecności'!$C:$C,"&gt;="&amp;C$10,'Nieobecności'!$C:$C,"&lt;"&amp;DATE(YEAR(C$10),MONTH(C$10)+1,1)))</f>
        <v/>
      </c>
      <c r="D17" s="12">
        <f>IF($A17="","",SUMIFS('Nieobecności'!$E:$E,'Nieobecności'!$B:$B,$A17,'Nieobecności'!$C:$C,"&gt;="&amp;D$10,'Nieobecności'!$C:$C,"&lt;"&amp;DATE(YEAR(D$10),MONTH(D$10)+1,1)))</f>
        <v/>
      </c>
      <c r="E17" s="12">
        <f>IF($A17="","",SUMIFS('Nieobecności'!$E:$E,'Nieobecności'!$B:$B,$A17,'Nieobecności'!$C:$C,"&gt;="&amp;E$10,'Nieobecności'!$C:$C,"&lt;"&amp;DATE(YEAR(E$10),MONTH(E$10)+1,1)))</f>
        <v/>
      </c>
      <c r="F17" s="12">
        <f>IF($A17="","",SUMIFS('Nieobecności'!$E:$E,'Nieobecności'!$B:$B,$A17,'Nieobecności'!$C:$C,"&gt;="&amp;F$10,'Nieobecności'!$C:$C,"&lt;"&amp;DATE(YEAR(F$10),MONTH(F$10)+1,1)))</f>
        <v/>
      </c>
      <c r="G17" s="12">
        <f>IF($A17="","",SUMIFS('Nieobecności'!$E:$E,'Nieobecności'!$B:$B,$A17,'Nieobecności'!$C:$C,"&gt;="&amp;G$10,'Nieobecności'!$C:$C,"&lt;"&amp;DATE(YEAR(G$10),MONTH(G$10)+1,1)))</f>
        <v/>
      </c>
      <c r="H17" s="12">
        <f>IF($A17="","",SUM($B17:$G17))</f>
        <v/>
      </c>
    </row>
    <row r="18">
      <c r="A18" s="14">
        <f>IF('Listy'!$A10="","",'Listy'!$A10)</f>
        <v/>
      </c>
      <c r="B18" s="16">
        <f>IF($A18="","",SUMIFS('Nieobecności'!$E:$E,'Nieobecności'!$B:$B,$A18,'Nieobecności'!$C:$C,"&gt;="&amp;B$10,'Nieobecności'!$C:$C,"&lt;"&amp;DATE(YEAR(B$10),MONTH(B$10)+1,1)))</f>
        <v/>
      </c>
      <c r="C18" s="16">
        <f>IF($A18="","",SUMIFS('Nieobecności'!$E:$E,'Nieobecności'!$B:$B,$A18,'Nieobecności'!$C:$C,"&gt;="&amp;C$10,'Nieobecności'!$C:$C,"&lt;"&amp;DATE(YEAR(C$10),MONTH(C$10)+1,1)))</f>
        <v/>
      </c>
      <c r="D18" s="16">
        <f>IF($A18="","",SUMIFS('Nieobecności'!$E:$E,'Nieobecności'!$B:$B,$A18,'Nieobecności'!$C:$C,"&gt;="&amp;D$10,'Nieobecności'!$C:$C,"&lt;"&amp;DATE(YEAR(D$10),MONTH(D$10)+1,1)))</f>
        <v/>
      </c>
      <c r="E18" s="16">
        <f>IF($A18="","",SUMIFS('Nieobecności'!$E:$E,'Nieobecności'!$B:$B,$A18,'Nieobecności'!$C:$C,"&gt;="&amp;E$10,'Nieobecności'!$C:$C,"&lt;"&amp;DATE(YEAR(E$10),MONTH(E$10)+1,1)))</f>
        <v/>
      </c>
      <c r="F18" s="16">
        <f>IF($A18="","",SUMIFS('Nieobecności'!$E:$E,'Nieobecności'!$B:$B,$A18,'Nieobecności'!$C:$C,"&gt;="&amp;F$10,'Nieobecności'!$C:$C,"&lt;"&amp;DATE(YEAR(F$10),MONTH(F$10)+1,1)))</f>
        <v/>
      </c>
      <c r="G18" s="16">
        <f>IF($A18="","",SUMIFS('Nieobecności'!$E:$E,'Nieobecności'!$B:$B,$A18,'Nieobecności'!$C:$C,"&gt;="&amp;G$10,'Nieobecności'!$C:$C,"&lt;"&amp;DATE(YEAR(G$10),MONTH(G$10)+1,1)))</f>
        <v/>
      </c>
      <c r="H18" s="16">
        <f>IF($A18="","",SUM($B18:$G18))</f>
        <v/>
      </c>
    </row>
    <row r="19">
      <c r="A19" s="19" t="inlineStr">
        <is>
          <t>Suma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Rejestr nieobecności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Przyczyna</t>
        </is>
      </c>
      <c r="B2" s="9" t="inlineStr">
        <is>
          <t>Usprawiedliwiona</t>
        </is>
      </c>
    </row>
    <row r="3">
      <c r="A3" s="10" t="inlineStr">
        <is>
          <t>Choroba</t>
        </is>
      </c>
      <c r="B3" s="10" t="inlineStr">
        <is>
          <t>Tak</t>
        </is>
      </c>
    </row>
    <row r="4">
      <c r="A4" s="14" t="inlineStr">
        <is>
          <t>Wizyta lekarska</t>
        </is>
      </c>
      <c r="B4" s="14" t="inlineStr">
        <is>
          <t>Nie</t>
        </is>
      </c>
    </row>
    <row r="5">
      <c r="A5" s="10" t="inlineStr">
        <is>
          <t>Sprawy rodzinne</t>
        </is>
      </c>
      <c r="B5" s="10" t="n"/>
    </row>
    <row r="6">
      <c r="A6" s="14" t="inlineStr">
        <is>
          <t>Spóźnienie</t>
        </is>
      </c>
      <c r="B6" s="14" t="n"/>
    </row>
    <row r="7">
      <c r="A7" s="10" t="inlineStr">
        <is>
          <t>Nieusprawiedliwiona</t>
        </is>
      </c>
      <c r="B7" s="10" t="n"/>
    </row>
    <row r="8">
      <c r="A8" s="14" t="inlineStr">
        <is>
          <t>Inne</t>
        </is>
      </c>
      <c r="B8" s="14" t="n"/>
    </row>
    <row r="9"/>
    <row r="10">
      <c r="A10" s="20" t="inlineStr">
        <is>
          <t>Edytuj tu przyczyny nieobecności: lista Przyczyna i karta Miesięcznie korzystają z tej listy.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2026-10-25T19:43:05Z</dcterms:created>
  <dcterms:modified xsi:type="dcterms:W3CDTF">2026-10-25T19:43:05Z</dcterms:modified>
</cp:coreProperties>
</file>