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ktura" sheetId="1" state="visible" r:id="rId1"/>
    <sheet name="Klienci" sheetId="2" state="visible" r:id="rId2"/>
    <sheet name="Usługi" sheetId="3" state="visible" r:id="rId3"/>
  </sheets>
  <definedNames>
    <definedName name="_xlnm.Print_Area" localSheetId="0">'Faktura'!$A$1:$E$33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.mm.yyyy"/>
    <numFmt numFmtId="168" formatCode="#,##0.00 &quot;zł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Szablon faktury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FAKTURA</t>
        </is>
      </c>
    </row>
    <row r="4"/>
    <row r="5">
      <c r="A5" s="5" t="inlineStr">
        <is>
          <t>Sprzedawca</t>
        </is>
      </c>
      <c r="D5" s="6" t="inlineStr">
        <is>
          <t>Nr faktury</t>
        </is>
      </c>
      <c r="E5" s="7" t="inlineStr">
        <is>
          <t>INV-2026-014</t>
        </is>
      </c>
    </row>
    <row r="6">
      <c r="A6" s="6" t="inlineStr">
        <is>
          <t>Nazwa Twojej firmy</t>
        </is>
      </c>
      <c r="D6" s="6" t="inlineStr">
        <is>
          <t>Data</t>
        </is>
      </c>
      <c r="E6" s="8">
        <f>TODAY()</f>
        <v/>
      </c>
    </row>
    <row r="7">
      <c r="A7" s="9" t="inlineStr">
        <is>
          <t>Ulica i numer</t>
        </is>
      </c>
      <c r="D7" s="6" t="inlineStr">
        <is>
          <t>Termin płatności (dni)</t>
        </is>
      </c>
      <c r="E7" s="10" t="n">
        <v>14</v>
      </c>
    </row>
    <row r="8">
      <c r="A8" s="9" t="inlineStr">
        <is>
          <t>Miasto · you@example.com</t>
        </is>
      </c>
      <c r="D8" s="6" t="inlineStr">
        <is>
          <t>Termin oddania</t>
        </is>
      </c>
      <c r="E8" s="8">
        <f>E6+E7</f>
        <v/>
      </c>
    </row>
    <row r="9"/>
    <row r="10">
      <c r="A10" s="5" t="inlineStr">
        <is>
          <t>Nabywca (wybierz ID klienta)</t>
        </is>
      </c>
      <c r="B10" s="7" t="inlineStr">
        <is>
          <t>C003</t>
        </is>
      </c>
    </row>
    <row r="11">
      <c r="A11" s="6">
        <f>IFERROR(VLOOKUP($B$10,'Klienci'!$A:$F,2,FALSE),"")</f>
        <v/>
      </c>
    </row>
    <row r="12">
      <c r="A12" s="9">
        <f>IFERROR(VLOOKUP($B$10,'Klienci'!$A:$F,5,FALSE),"")</f>
        <v/>
      </c>
    </row>
    <row r="13">
      <c r="A13" s="9">
        <f>IFERROR(VLOOKUP($B$10,'Klienci'!$A:$F,6,FALSE),"")&amp;" — "&amp;IFERROR(VLOOKUP($B$10,'Klienci'!$A:$F,4,FALSE),"")</f>
        <v/>
      </c>
    </row>
    <row r="14"/>
    <row r="15" ht="20" customHeight="1">
      <c r="A15" s="11" t="inlineStr">
        <is>
          <t>Kod</t>
        </is>
      </c>
      <c r="B15" s="11" t="inlineStr">
        <is>
          <t>Opis</t>
        </is>
      </c>
      <c r="C15" s="11" t="inlineStr">
        <is>
          <t>Ilość</t>
        </is>
      </c>
      <c r="D15" s="11" t="inlineStr">
        <is>
          <t>Cena jedn.</t>
        </is>
      </c>
      <c r="E15" s="11" t="inlineStr">
        <is>
          <t>Kwota</t>
        </is>
      </c>
    </row>
    <row r="16">
      <c r="A16" s="12" t="inlineStr">
        <is>
          <t>S004</t>
        </is>
      </c>
      <c r="B16" s="12">
        <f>IF($A16="","",IFERROR(VLOOKUP($A16,'Usługi'!$A:$C,2,FALSE),""))</f>
        <v/>
      </c>
      <c r="C16" s="13" t="n">
        <v>1</v>
      </c>
      <c r="D16" s="14">
        <f>IF($A16="","",IFERROR(VLOOKUP($A16,'Usługi'!$A:$C,3,FALSE),""))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IF($A17="","",IFERROR(VLOOKUP($A17,'Usługi'!$A:$C,2,FALSE),""))</f>
        <v/>
      </c>
      <c r="C17" s="16" t="n">
        <v>10</v>
      </c>
      <c r="D17" s="17">
        <f>IF($A17="","",IFERROR(VLOOKUP($A17,'Usługi'!$A:$C,3,FALSE),""))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IF($A18="","",IFERROR(VLOOKUP($A18,'Usługi'!$A:$C,2,FALSE),""))</f>
        <v/>
      </c>
      <c r="C18" s="13" t="n">
        <v>1</v>
      </c>
      <c r="D18" s="14">
        <f>IF($A18="","",IFERROR(VLOOKUP($A18,'Usługi'!$A:$C,3,FALSE),""))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IF($A19="","",IFERROR(VLOOKUP($A19,'Usługi'!$A:$C,2,FALSE),""))</f>
        <v/>
      </c>
      <c r="C19" s="16" t="n"/>
      <c r="D19" s="17">
        <f>IF($A19="","",IFERROR(VLOOKUP($A19,'Usługi'!$A:$C,3,FALSE),""))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IF($A20="","",IFERROR(VLOOKUP($A20,'Usługi'!$A:$C,2,FALSE),""))</f>
        <v/>
      </c>
      <c r="C20" s="13" t="n"/>
      <c r="D20" s="14">
        <f>IF($A20="","",IFERROR(VLOOKUP($A20,'Usługi'!$A:$C,3,FALSE),""))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IF($A21="","",IFERROR(VLOOKUP($A21,'Usługi'!$A:$C,2,FALSE),""))</f>
        <v/>
      </c>
      <c r="C21" s="16" t="n"/>
      <c r="D21" s="17">
        <f>IF($A21="","",IFERROR(VLOOKUP($A21,'Usługi'!$A:$C,3,FALSE),""))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IF($A22="","",IFERROR(VLOOKUP($A22,'Usługi'!$A:$C,2,FALSE),""))</f>
        <v/>
      </c>
      <c r="C22" s="13" t="n"/>
      <c r="D22" s="14">
        <f>IF($A22="","",IFERROR(VLOOKUP($A22,'Usługi'!$A:$C,3,FALSE),""))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IF($A23="","",IFERROR(VLOOKUP($A23,'Usługi'!$A:$C,2,FALSE),""))</f>
        <v/>
      </c>
      <c r="C23" s="16" t="n"/>
      <c r="D23" s="17">
        <f>IF($A23="","",IFERROR(VLOOKUP($A23,'Usługi'!$A:$C,3,FALSE),""))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IF($A24="","",IFERROR(VLOOKUP($A24,'Usługi'!$A:$C,2,FALSE),""))</f>
        <v/>
      </c>
      <c r="C24" s="13" t="n"/>
      <c r="D24" s="14">
        <f>IF($A24="","",IFERROR(VLOOKUP($A24,'Usługi'!$A:$C,3,FALSE),""))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IF($A25="","",IFERROR(VLOOKUP($A25,'Usługi'!$A:$C,2,FALSE),""))</f>
        <v/>
      </c>
      <c r="C25" s="16" t="n"/>
      <c r="D25" s="17">
        <f>IF($A25="","",IFERROR(VLOOKUP($A25,'Usługi'!$A:$C,3,FALSE),""))</f>
        <v/>
      </c>
      <c r="E25" s="17">
        <f>IF(OR($A25="",$C25=""),"",$C25*$D25)</f>
        <v/>
      </c>
    </row>
    <row r="26">
      <c r="D26" s="6" t="inlineStr">
        <is>
          <t>Suma częściowa</t>
        </is>
      </c>
      <c r="E26" s="18">
        <f>SUM(E16:E25)</f>
        <v/>
      </c>
    </row>
    <row r="27">
      <c r="D27" s="6" t="inlineStr">
        <is>
          <t>Stawka podatku</t>
        </is>
      </c>
      <c r="E27" s="19" t="n">
        <v>0.1</v>
      </c>
    </row>
    <row r="28">
      <c r="D28" s="6" t="inlineStr">
        <is>
          <t>Podatek</t>
        </is>
      </c>
      <c r="E28" s="18">
        <f>E26*E27</f>
        <v/>
      </c>
    </row>
    <row r="29">
      <c r="D29" s="6" t="inlineStr">
        <is>
          <t>RAZEM</t>
        </is>
      </c>
      <c r="E29" s="20">
        <f>E26+E28</f>
        <v/>
      </c>
    </row>
    <row r="30"/>
    <row r="31">
      <c r="A31" s="5" t="inlineStr">
        <is>
          <t>Notatki</t>
        </is>
      </c>
    </row>
    <row r="32">
      <c r="A32" s="9" t="inlineStr">
        <is>
          <t>Płatność w podanym terminie. Dziękujemy!</t>
        </is>
      </c>
    </row>
  </sheetData>
  <dataValidations count="2">
    <dataValidation sqref="B10" showDropDown="0" showInputMessage="0" showErrorMessage="1" allowBlank="1" type="list">
      <formula1>'Klienci'!$A$3:$A$8</formula1>
    </dataValidation>
    <dataValidation sqref="A16:A25" showDropDown="0" showInputMessage="0" showErrorMessage="1" allowBlank="1" type="list">
      <formula1>'Usługi'!$A$3:$A$10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Szablon faktury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ID klienta</t>
        </is>
      </c>
      <c r="B2" s="11" t="inlineStr">
        <is>
          <t>Nazwa klienta</t>
        </is>
      </c>
      <c r="C2" s="11" t="inlineStr">
        <is>
          <t>Kontakt</t>
        </is>
      </c>
      <c r="D2" s="11" t="inlineStr">
        <is>
          <t>E-mail</t>
        </is>
      </c>
      <c r="E2" s="11" t="inlineStr">
        <is>
          <t>Adres</t>
        </is>
      </c>
      <c r="F2" s="11" t="inlineStr">
        <is>
          <t>Miasto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Karta Faktura pobiera dane nabywcy z tej tabeli po ID klienta.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Szablon faktury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Kod</t>
        </is>
      </c>
      <c r="B2" s="11" t="inlineStr">
        <is>
          <t>Opis</t>
        </is>
      </c>
      <c r="C2" s="11" t="inlineStr">
        <is>
          <t>Cena jedn.</t>
        </is>
      </c>
    </row>
    <row r="3">
      <c r="A3" s="12" t="inlineStr">
        <is>
          <t>S001</t>
        </is>
      </c>
      <c r="B3" s="12" t="inlineStr">
        <is>
          <t>Godzina projektowania</t>
        </is>
      </c>
      <c r="C3" s="14" t="n">
        <v>60</v>
      </c>
    </row>
    <row r="4">
      <c r="A4" s="15" t="inlineStr">
        <is>
          <t>S002</t>
        </is>
      </c>
      <c r="B4" s="15" t="inlineStr">
        <is>
          <t>Godzina programowania</t>
        </is>
      </c>
      <c r="C4" s="17" t="n">
        <v>75</v>
      </c>
    </row>
    <row r="5">
      <c r="A5" s="12" t="inlineStr">
        <is>
          <t>S003</t>
        </is>
      </c>
      <c r="B5" s="12" t="inlineStr">
        <is>
          <t>Sesja konsultingowa</t>
        </is>
      </c>
      <c r="C5" s="14" t="n">
        <v>120</v>
      </c>
    </row>
    <row r="6">
      <c r="A6" s="15" t="inlineStr">
        <is>
          <t>S004</t>
        </is>
      </c>
      <c r="B6" s="15" t="inlineStr">
        <is>
          <t>Pakiet startowy strony WWW</t>
        </is>
      </c>
      <c r="C6" s="17" t="n">
        <v>900</v>
      </c>
    </row>
    <row r="7">
      <c r="A7" s="12" t="inlineStr">
        <is>
          <t>S005</t>
        </is>
      </c>
      <c r="B7" s="12" t="inlineStr">
        <is>
          <t>Miesięczna obsługa</t>
        </is>
      </c>
      <c r="C7" s="14" t="n">
        <v>150</v>
      </c>
    </row>
    <row r="8">
      <c r="A8" s="15" t="inlineStr">
        <is>
          <t>S006</t>
        </is>
      </c>
      <c r="B8" s="15" t="inlineStr">
        <is>
          <t>Copywriting (za stronę)</t>
        </is>
      </c>
      <c r="C8" s="17" t="n">
        <v>80</v>
      </c>
    </row>
    <row r="9">
      <c r="A9" s="12" t="inlineStr">
        <is>
          <t>S007</t>
        </is>
      </c>
      <c r="B9" s="12" t="inlineStr">
        <is>
          <t>Projekt logo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Konfiguracja hostingu</t>
        </is>
      </c>
      <c r="C10" s="17" t="n">
        <v>90</v>
      </c>
    </row>
    <row r="11"/>
    <row r="12">
      <c r="A12" s="5" t="inlineStr">
        <is>
          <t>Pozycje faktury pobierają stąd opis i cenę po kodzie.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2026-06-11T17:07:40Z</dcterms:created>
  <dcterms:modified xsi:type="dcterms:W3CDTF">2026-06-11T17:07:40Z</dcterms:modified>
</cp:coreProperties>
</file>