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lpit" sheetId="1" state="visible" r:id="rId1"/>
    <sheet name="Wydatki" sheetId="2" state="visible" r:id="rId2"/>
    <sheet name="Kategor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zł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Miesięczny rejestr wydatków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Rejestr wydatków — Pulpit</t>
        </is>
      </c>
    </row>
    <row r="4">
      <c r="A4" s="5" t="inlineStr">
        <is>
          <t>Wybierz aktywny miesiąc i zobacz, na co poszły pieniądze, kategoria po kategorii.</t>
        </is>
      </c>
    </row>
    <row r="5"/>
    <row r="6">
      <c r="A6" s="6" t="inlineStr">
        <is>
          <t>Aktywny miesiąc (dowolna data z tego miesiąca)</t>
        </is>
      </c>
      <c r="B6" s="7" t="n">
        <v>46174</v>
      </c>
    </row>
    <row r="7"/>
    <row r="8">
      <c r="A8" s="8" t="inlineStr">
        <is>
          <t>Wydane (miesiąc)</t>
        </is>
      </c>
      <c r="C8" s="8" t="inlineStr">
        <is>
          <t>Wpisy</t>
        </is>
      </c>
      <c r="E8" s="8" t="inlineStr">
        <is>
          <t>Średni wydatek</t>
        </is>
      </c>
    </row>
    <row r="9">
      <c r="A9" s="9">
        <f>SUMIFS('Wydatki'!$E:$E,'Wydatki'!$A:$A,"&gt;="&amp;EOMONTH($B$6,-1)+1,'Wydatki'!$A:$A,"&lt;="&amp;EOMONTH($B$6,0))</f>
        <v/>
      </c>
      <c r="C9" s="10">
        <f>COUNTIFS('Wydatki'!$A:$A,"&gt;="&amp;EOMONTH($B$6,-1)+1,'Wydatki'!$A:$A,"&lt;="&amp;EOMONTH($B$6,0))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Kategoria</t>
        </is>
      </c>
      <c r="B11" s="11" t="inlineStr">
        <is>
          <t>Wydane (miesiąc)</t>
        </is>
      </c>
      <c r="C11" s="11" t="inlineStr">
        <is>
          <t>% całości</t>
        </is>
      </c>
    </row>
    <row r="12">
      <c r="A12" s="12">
        <f>'Kategorie'!A3</f>
        <v/>
      </c>
      <c r="B12" s="13">
        <f>SUMIFS('Wydatki'!$E:$E,'Wydatki'!$C:$C,$A12,'Wydatki'!$A:$A,"&gt;="&amp;EOMONTH($B$6,-1)+1,'Wydatki'!$A:$A,"&lt;="&amp;EOMONTH($B$6,0))</f>
        <v/>
      </c>
      <c r="C12" s="14">
        <f>IFERROR(B12/$B$22,0)</f>
        <v/>
      </c>
    </row>
    <row r="13">
      <c r="A13" s="15">
        <f>'Kategorie'!A4</f>
        <v/>
      </c>
      <c r="B13" s="16">
        <f>SUMIFS('Wydatki'!$E:$E,'Wydatki'!$C:$C,$A13,'Wydatki'!$A:$A,"&gt;="&amp;EOMONTH($B$6,-1)+1,'Wydatki'!$A:$A,"&lt;="&amp;EOMONTH($B$6,0))</f>
        <v/>
      </c>
      <c r="C13" s="17">
        <f>IFERROR(B13/$B$22,0)</f>
        <v/>
      </c>
    </row>
    <row r="14">
      <c r="A14" s="12">
        <f>'Kategorie'!A5</f>
        <v/>
      </c>
      <c r="B14" s="13">
        <f>SUMIFS('Wydatki'!$E:$E,'Wydatki'!$C:$C,$A14,'Wydatki'!$A:$A,"&gt;="&amp;EOMONTH($B$6,-1)+1,'Wydatki'!$A:$A,"&lt;="&amp;EOMONTH($B$6,0))</f>
        <v/>
      </c>
      <c r="C14" s="14">
        <f>IFERROR(B14/$B$22,0)</f>
        <v/>
      </c>
    </row>
    <row r="15">
      <c r="A15" s="15">
        <f>'Kategorie'!A6</f>
        <v/>
      </c>
      <c r="B15" s="16">
        <f>SUMIFS('Wydatki'!$E:$E,'Wydatki'!$C:$C,$A15,'Wydatki'!$A:$A,"&gt;="&amp;EOMONTH($B$6,-1)+1,'Wydatki'!$A:$A,"&lt;="&amp;EOMONTH($B$6,0))</f>
        <v/>
      </c>
      <c r="C15" s="17">
        <f>IFERROR(B15/$B$22,0)</f>
        <v/>
      </c>
    </row>
    <row r="16">
      <c r="A16" s="12">
        <f>'Kategorie'!A7</f>
        <v/>
      </c>
      <c r="B16" s="13">
        <f>SUMIFS('Wydatki'!$E:$E,'Wydatki'!$C:$C,$A16,'Wydatki'!$A:$A,"&gt;="&amp;EOMONTH($B$6,-1)+1,'Wydatki'!$A:$A,"&lt;="&amp;EOMONTH($B$6,0))</f>
        <v/>
      </c>
      <c r="C16" s="14">
        <f>IFERROR(B16/$B$22,0)</f>
        <v/>
      </c>
    </row>
    <row r="17">
      <c r="A17" s="15">
        <f>'Kategorie'!A8</f>
        <v/>
      </c>
      <c r="B17" s="16">
        <f>SUMIFS('Wydatki'!$E:$E,'Wydatki'!$C:$C,$A17,'Wydatki'!$A:$A,"&gt;="&amp;EOMONTH($B$6,-1)+1,'Wydatki'!$A:$A,"&lt;="&amp;EOMONTH($B$6,0))</f>
        <v/>
      </c>
      <c r="C17" s="17">
        <f>IFERROR(B17/$B$22,0)</f>
        <v/>
      </c>
    </row>
    <row r="18">
      <c r="A18" s="12">
        <f>'Kategorie'!A9</f>
        <v/>
      </c>
      <c r="B18" s="13">
        <f>SUMIFS('Wydatki'!$E:$E,'Wydatki'!$C:$C,$A18,'Wydatki'!$A:$A,"&gt;="&amp;EOMONTH($B$6,-1)+1,'Wydatki'!$A:$A,"&lt;="&amp;EOMONTH($B$6,0))</f>
        <v/>
      </c>
      <c r="C18" s="14">
        <f>IFERROR(B18/$B$22,0)</f>
        <v/>
      </c>
    </row>
    <row r="19">
      <c r="A19" s="15">
        <f>'Kategorie'!A10</f>
        <v/>
      </c>
      <c r="B19" s="16">
        <f>SUMIFS('Wydatki'!$E:$E,'Wydatki'!$C:$C,$A19,'Wydatki'!$A:$A,"&gt;="&amp;EOMONTH($B$6,-1)+1,'Wydatki'!$A:$A,"&lt;="&amp;EOMONTH($B$6,0))</f>
        <v/>
      </c>
      <c r="C19" s="17">
        <f>IFERROR(B19/$B$22,0)</f>
        <v/>
      </c>
    </row>
    <row r="20">
      <c r="A20" s="12">
        <f>'Kategorie'!A11</f>
        <v/>
      </c>
      <c r="B20" s="13">
        <f>SUMIFS('Wydatki'!$E:$E,'Wydatki'!$C:$C,$A20,'Wydatki'!$A:$A,"&gt;="&amp;EOMONTH($B$6,-1)+1,'Wydatki'!$A:$A,"&lt;="&amp;EOMONTH($B$6,0))</f>
        <v/>
      </c>
      <c r="C20" s="14">
        <f>IFERROR(B20/$B$22,0)</f>
        <v/>
      </c>
    </row>
    <row r="21">
      <c r="A21" s="15">
        <f>'Kategorie'!A12</f>
        <v/>
      </c>
      <c r="B21" s="16">
        <f>SUMIFS('Wydatki'!$E:$E,'Wydatki'!$C:$C,$A21,'Wydatki'!$A:$A,"&gt;="&amp;EOMONTH($B$6,-1)+1,'Wydatki'!$A:$A,"&lt;="&amp;EOMONTH($B$6,0))</f>
        <v/>
      </c>
      <c r="C21" s="17">
        <f>IFERROR(B21/$B$22,0)</f>
        <v/>
      </c>
    </row>
    <row r="22">
      <c r="A22" s="18" t="inlineStr">
        <is>
          <t>Razem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Miesięczny rejestr wydatków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Rejestr wydatków</t>
        </is>
      </c>
    </row>
    <row r="4">
      <c r="A4" s="5" t="inlineStr">
        <is>
          <t>Jeden wiersz na wydatek. Kategoria i płatność to listy rozwijane.</t>
        </is>
      </c>
    </row>
    <row r="5" ht="20" customHeight="1">
      <c r="A5" s="11" t="inlineStr">
        <is>
          <t>Data</t>
        </is>
      </c>
      <c r="B5" s="11" t="inlineStr">
        <is>
          <t>Opis</t>
        </is>
      </c>
      <c r="C5" s="11" t="inlineStr">
        <is>
          <t>Kategoria</t>
        </is>
      </c>
      <c r="D5" s="11" t="inlineStr">
        <is>
          <t>Płatność</t>
        </is>
      </c>
      <c r="E5" s="11" t="inlineStr">
        <is>
          <t>Kwota</t>
        </is>
      </c>
    </row>
    <row r="6">
      <c r="A6" s="21" t="n">
        <v>46174</v>
      </c>
      <c r="B6" s="12" t="inlineStr">
        <is>
          <t>Czynsz — czerwiec</t>
        </is>
      </c>
      <c r="C6" s="12" t="inlineStr">
        <is>
          <t>Czynsz</t>
        </is>
      </c>
      <c r="D6" s="12" t="inlineStr">
        <is>
          <t>Przelew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Zakupy spożywcze</t>
        </is>
      </c>
      <c r="D7" s="15" t="inlineStr">
        <is>
          <t>Karta</t>
        </is>
      </c>
      <c r="E7" s="16" t="n">
        <v>54</v>
      </c>
    </row>
    <row r="8">
      <c r="A8" s="21" t="n">
        <v>46176</v>
      </c>
      <c r="B8" s="12" t="inlineStr">
        <is>
          <t>Doładowanie karty metra</t>
        </is>
      </c>
      <c r="C8" s="12" t="inlineStr">
        <is>
          <t>Transport</t>
        </is>
      </c>
      <c r="D8" s="12" t="inlineStr">
        <is>
          <t>Karta</t>
        </is>
      </c>
      <c r="E8" s="13" t="n">
        <v>20</v>
      </c>
    </row>
    <row r="9">
      <c r="A9" s="22" t="n">
        <v>46177</v>
      </c>
      <c r="B9" s="15" t="inlineStr">
        <is>
          <t>Abonament streamingowy</t>
        </is>
      </c>
      <c r="C9" s="15" t="inlineStr">
        <is>
          <t>Subskrypcje</t>
        </is>
      </c>
      <c r="D9" s="15" t="inlineStr">
        <is>
          <t>Karta</t>
        </is>
      </c>
      <c r="E9" s="16" t="n">
        <v>12</v>
      </c>
    </row>
    <row r="10">
      <c r="A10" s="21" t="n">
        <v>46178</v>
      </c>
      <c r="B10" s="12" t="inlineStr">
        <is>
          <t>Obiad ze znajomymi</t>
        </is>
      </c>
      <c r="C10" s="12" t="inlineStr">
        <is>
          <t>Jedzenie na mieście</t>
        </is>
      </c>
      <c r="D10" s="12" t="inlineStr">
        <is>
          <t>Gotówka</t>
        </is>
      </c>
      <c r="E10" s="13" t="n">
        <v>22</v>
      </c>
    </row>
    <row r="11">
      <c r="A11" s="22" t="n">
        <v>46179</v>
      </c>
      <c r="B11" s="15" t="inlineStr">
        <is>
          <t>Rachunek za prąd</t>
        </is>
      </c>
      <c r="C11" s="15" t="inlineStr">
        <is>
          <t>Rachunki</t>
        </is>
      </c>
      <c r="D11" s="15" t="inlineStr">
        <is>
          <t>Przelew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Zakupy spożywcze</t>
        </is>
      </c>
      <c r="D12" s="12" t="inlineStr">
        <is>
          <t>Karta</t>
        </is>
      </c>
      <c r="E12" s="13" t="n">
        <v>47</v>
      </c>
    </row>
    <row r="13">
      <c r="A13" s="22" t="n">
        <v>46181</v>
      </c>
      <c r="B13" s="15" t="inlineStr">
        <is>
          <t>Nowe sneakersy</t>
        </is>
      </c>
      <c r="C13" s="15" t="inlineStr">
        <is>
          <t>Zakupy</t>
        </is>
      </c>
      <c r="D13" s="15" t="inlineStr">
        <is>
          <t>Karta</t>
        </is>
      </c>
      <c r="E13" s="16" t="n">
        <v>65</v>
      </c>
    </row>
    <row r="14">
      <c r="A14" s="21" t="n">
        <v>46182</v>
      </c>
      <c r="B14" s="12" t="inlineStr">
        <is>
          <t>Wieczór w kinie</t>
        </is>
      </c>
      <c r="C14" s="12" t="inlineStr">
        <is>
          <t>Rozrywka</t>
        </is>
      </c>
      <c r="D14" s="12" t="inlineStr">
        <is>
          <t>Karta</t>
        </is>
      </c>
      <c r="E14" s="13" t="n">
        <v>24</v>
      </c>
    </row>
    <row r="15">
      <c r="A15" s="22" t="n">
        <v>46183</v>
      </c>
      <c r="B15" s="15" t="inlineStr">
        <is>
          <t>Fryzjer</t>
        </is>
      </c>
      <c r="C15" s="15" t="inlineStr">
        <is>
          <t>Higiena i uroda</t>
        </is>
      </c>
      <c r="D15" s="15" t="inlineStr">
        <is>
          <t>Gotówka</t>
        </is>
      </c>
      <c r="E15" s="16" t="n">
        <v>25</v>
      </c>
    </row>
    <row r="16">
      <c r="A16" s="21" t="n">
        <v>46184</v>
      </c>
      <c r="B16" s="12" t="inlineStr">
        <is>
          <t>Taksówka do domu</t>
        </is>
      </c>
      <c r="C16" s="12" t="inlineStr">
        <is>
          <t>Transport</t>
        </is>
      </c>
      <c r="D16" s="12" t="inlineStr">
        <is>
          <t>Karta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Zakupy spożywcze</t>
        </is>
      </c>
      <c r="D17" s="15" t="inlineStr">
        <is>
          <t>Karta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Razem (wszystkie wiersze)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'Kategorie'!$A$3:$A$12</formula1>
    </dataValidation>
    <dataValidation sqref="D6:D45" showDropDown="0" showInputMessage="0" showErrorMessage="1" allowBlank="1" type="list">
      <formula1>'Kategorie'!$C$3:$C$6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Miesięczny rejestr wydatków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Kategoria</t>
        </is>
      </c>
      <c r="C2" s="11" t="inlineStr">
        <is>
          <t>Forma płatności</t>
        </is>
      </c>
    </row>
    <row r="3">
      <c r="A3" s="12" t="inlineStr">
        <is>
          <t>Zakupy spożywcze</t>
        </is>
      </c>
      <c r="C3" s="12" t="inlineStr">
        <is>
          <t>Karta</t>
        </is>
      </c>
    </row>
    <row r="4">
      <c r="A4" s="15" t="inlineStr">
        <is>
          <t>Jedzenie na mieście</t>
        </is>
      </c>
      <c r="C4" s="15" t="inlineStr">
        <is>
          <t>Gotówka</t>
        </is>
      </c>
    </row>
    <row r="5">
      <c r="A5" s="12" t="inlineStr">
        <is>
          <t>Transport</t>
        </is>
      </c>
      <c r="C5" s="12" t="inlineStr">
        <is>
          <t>Przelew</t>
        </is>
      </c>
    </row>
    <row r="6">
      <c r="A6" s="15" t="inlineStr">
        <is>
          <t>Rachunki</t>
        </is>
      </c>
      <c r="C6" s="15" t="inlineStr">
        <is>
          <t>Inne</t>
        </is>
      </c>
    </row>
    <row r="7">
      <c r="A7" s="12" t="inlineStr">
        <is>
          <t>Czynsz</t>
        </is>
      </c>
    </row>
    <row r="8">
      <c r="A8" s="15" t="inlineStr">
        <is>
          <t>Subskrypcje</t>
        </is>
      </c>
    </row>
    <row r="9">
      <c r="A9" s="12" t="inlineStr">
        <is>
          <t>Zakupy</t>
        </is>
      </c>
    </row>
    <row r="10">
      <c r="A10" s="15" t="inlineStr">
        <is>
          <t>Rozrywka</t>
        </is>
      </c>
    </row>
    <row r="11">
      <c r="A11" s="12" t="inlineStr">
        <is>
          <t>Higiena i uroda</t>
        </is>
      </c>
    </row>
    <row r="12">
      <c r="A12" s="15" t="inlineStr">
        <is>
          <t>Inne</t>
        </is>
      </c>
    </row>
    <row r="13"/>
    <row r="14">
      <c r="A14" s="8" t="inlineStr">
        <is>
          <t>Edytuj obie listy — listy rozwijane podążają za nimi.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2026-06-11T17:07:37Z</dcterms:created>
  <dcterms:modified xsi:type="dcterms:W3CDTF">2026-06-11T17:07:38Z</dcterms:modified>
</cp:coreProperties>
</file>