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rçamento 50-30-20" sheetId="1" state="visible" r:id="rId1"/>
    <sheet name="Movimenta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R$&quot; #,##0.00"/>
    <numFmt numFmtId="167" formatCode="dd/mm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Planilha de orçamento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Orçamento 50/30/20</t>
        </is>
      </c>
    </row>
    <row r="4">
      <c r="A4" s="5" t="inlineStr">
        <is>
          <t>A planilha divide uma renda mensal em três metas e compara seus lançamentos com cada uma.</t>
        </is>
      </c>
    </row>
    <row r="5"/>
    <row r="6">
      <c r="A6" s="6" t="inlineStr">
        <is>
          <t>Renda mensal</t>
        </is>
      </c>
      <c r="B6" s="7" t="n">
        <v>3000</v>
      </c>
    </row>
    <row r="7"/>
    <row r="8" ht="20" customHeight="1">
      <c r="A8" s="8" t="inlineStr">
        <is>
          <t>Grupo</t>
        </is>
      </c>
      <c r="B8" s="8" t="inlineStr">
        <is>
          <t>% meta</t>
        </is>
      </c>
      <c r="C8" s="8" t="inlineStr">
        <is>
          <t>Valor meta</t>
        </is>
      </c>
      <c r="D8" s="8" t="inlineStr">
        <is>
          <t>Real</t>
        </is>
      </c>
      <c r="E8" s="8" t="inlineStr">
        <is>
          <t>Diferença</t>
        </is>
      </c>
      <c r="F8" s="8" t="inlineStr">
        <is>
          <t>% da renda</t>
        </is>
      </c>
    </row>
    <row r="9">
      <c r="A9" s="9" t="inlineStr">
        <is>
          <t>Necessidades</t>
        </is>
      </c>
      <c r="B9" s="10" t="n">
        <v>0.5</v>
      </c>
      <c r="C9" s="11">
        <f>$B$6*B9</f>
        <v/>
      </c>
      <c r="D9" s="11">
        <f>SUMIF('Movimentações'!$C:$C,$A9,'Movimentações'!$D:$D)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Desejos</t>
        </is>
      </c>
      <c r="B10" s="13" t="n">
        <v>0.3</v>
      </c>
      <c r="C10" s="14">
        <f>$B$6*B10</f>
        <v/>
      </c>
      <c r="D10" s="14">
        <f>SUMIF('Movimentações'!$C:$C,$A10,'Movimentações'!$D:$D)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Poupança</t>
        </is>
      </c>
      <c r="B11" s="10" t="n">
        <v>0.2</v>
      </c>
      <c r="C11" s="11">
        <f>$B$6*B11</f>
        <v/>
      </c>
      <c r="D11" s="11">
        <f>SUMIF('Movimentações'!$C:$C,$A11,'Movimentações'!$D:$D)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As % meta precisam somar 100% — a célula do total fica vermelha se a sua divisão não fechar.</t>
        </is>
      </c>
    </row>
    <row r="15"/>
    <row r="16">
      <c r="A16" s="18" t="inlineStr">
        <is>
          <t>Registrado neste mês</t>
        </is>
      </c>
    </row>
    <row r="17" ht="20" customHeight="1">
      <c r="A17" s="8" t="inlineStr">
        <is>
          <t>Grupo</t>
        </is>
      </c>
      <c r="B17" s="8" t="inlineStr">
        <is>
          <t>Lançamentos</t>
        </is>
      </c>
      <c r="C17" s="8" t="inlineStr">
        <is>
          <t>Total</t>
        </is>
      </c>
    </row>
    <row r="18">
      <c r="A18" s="9" t="inlineStr">
        <is>
          <t>Necessidades</t>
        </is>
      </c>
      <c r="B18" s="19">
        <f>COUNTIF('Movimentações'!$C:$C,$A18)</f>
        <v/>
      </c>
      <c r="C18" s="11">
        <f>SUMIF('Movimentações'!$C:$C,$A18,'Movimentações'!$D:$D)</f>
        <v/>
      </c>
    </row>
    <row r="19">
      <c r="A19" s="12" t="inlineStr">
        <is>
          <t>Desejos</t>
        </is>
      </c>
      <c r="B19" s="20">
        <f>COUNTIF('Movimentações'!$C:$C,$A19)</f>
        <v/>
      </c>
      <c r="C19" s="14">
        <f>SUMIF('Movimentações'!$C:$C,$A19,'Movimentações'!$D:$D)</f>
        <v/>
      </c>
    </row>
    <row r="20">
      <c r="A20" s="9" t="inlineStr">
        <is>
          <t>Poupança</t>
        </is>
      </c>
      <c r="B20" s="19">
        <f>COUNTIF('Movimentações'!$C:$C,$A20)</f>
        <v/>
      </c>
      <c r="C20" s="11">
        <f>SUMIF('Movimentações'!$C:$C,$A20,'Movimentações'!$D:$D)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Planilha de orçamento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Movimentações</t>
        </is>
      </c>
    </row>
    <row r="4">
      <c r="A4" s="5" t="inlineStr">
        <is>
          <t>Registre cada movimentação e atribua um grupo a ela.</t>
        </is>
      </c>
    </row>
    <row r="5" ht="20" customHeight="1">
      <c r="A5" s="8" t="inlineStr">
        <is>
          <t>Data</t>
        </is>
      </c>
      <c r="B5" s="8" t="inlineStr">
        <is>
          <t>Descrição</t>
        </is>
      </c>
      <c r="C5" s="8" t="inlineStr">
        <is>
          <t>Grupo</t>
        </is>
      </c>
      <c r="D5" s="8" t="inlineStr">
        <is>
          <t>Valor</t>
        </is>
      </c>
    </row>
    <row r="6">
      <c r="A6" s="21" t="n">
        <v>46174</v>
      </c>
      <c r="B6" s="9" t="inlineStr">
        <is>
          <t>Aluguel — junho</t>
        </is>
      </c>
      <c r="C6" s="9" t="inlineStr">
        <is>
          <t>Necessidades</t>
        </is>
      </c>
      <c r="D6" s="11" t="n">
        <v>1500</v>
      </c>
    </row>
    <row r="7">
      <c r="A7" s="22" t="n">
        <v>46175</v>
      </c>
      <c r="B7" s="12" t="inlineStr">
        <is>
          <t>Compras no Acme Market</t>
        </is>
      </c>
      <c r="C7" s="12" t="inlineStr">
        <is>
          <t>Necessidades</t>
        </is>
      </c>
      <c r="D7" s="14" t="n">
        <v>90</v>
      </c>
    </row>
    <row r="8">
      <c r="A8" s="21" t="n">
        <v>46176</v>
      </c>
      <c r="B8" s="9" t="inlineStr">
        <is>
          <t>Plano de streaming</t>
        </is>
      </c>
      <c r="C8" s="9" t="inlineStr">
        <is>
          <t>Desejos</t>
        </is>
      </c>
      <c r="D8" s="11" t="n">
        <v>12</v>
      </c>
    </row>
    <row r="9">
      <c r="A9" s="22" t="n">
        <v>46177</v>
      </c>
      <c r="B9" s="12" t="inlineStr">
        <is>
          <t>Transferência para a poupança</t>
        </is>
      </c>
      <c r="C9" s="12" t="inlineStr">
        <is>
          <t>Poupança</t>
        </is>
      </c>
      <c r="D9" s="14" t="n">
        <v>300</v>
      </c>
    </row>
    <row r="10">
      <c r="A10" s="21" t="n">
        <v>46178</v>
      </c>
      <c r="B10" s="9" t="inlineStr">
        <is>
          <t>Passe de ônibus</t>
        </is>
      </c>
      <c r="C10" s="9" t="inlineStr">
        <is>
          <t>Necessidades</t>
        </is>
      </c>
      <c r="D10" s="11" t="n">
        <v>49</v>
      </c>
    </row>
    <row r="11">
      <c r="A11" s="22" t="n">
        <v>46179</v>
      </c>
      <c r="B11" s="12" t="inlineStr">
        <is>
          <t>Jantar fora</t>
        </is>
      </c>
      <c r="C11" s="12" t="inlineStr">
        <is>
          <t>Desejos</t>
        </is>
      </c>
      <c r="D11" s="14" t="n">
        <v>45</v>
      </c>
    </row>
    <row r="12">
      <c r="A12" s="21" t="n">
        <v>46181</v>
      </c>
      <c r="B12" s="9" t="inlineStr">
        <is>
          <t>Conta do celular</t>
        </is>
      </c>
      <c r="C12" s="9" t="inlineStr">
        <is>
          <t>Necessidades</t>
        </is>
      </c>
      <c r="D12" s="11" t="n">
        <v>25</v>
      </c>
    </row>
    <row r="13">
      <c r="A13" s="22" t="n">
        <v>46182</v>
      </c>
      <c r="B13" s="12" t="inlineStr">
        <is>
          <t>Ingressos de show</t>
        </is>
      </c>
      <c r="C13" s="12" t="inlineStr">
        <is>
          <t>Desejos</t>
        </is>
      </c>
      <c r="D13" s="14" t="n">
        <v>60</v>
      </c>
    </row>
    <row r="14">
      <c r="A14" s="21" t="n">
        <v>46183</v>
      </c>
      <c r="B14" s="9" t="inlineStr">
        <is>
          <t>Conta de luz</t>
        </is>
      </c>
      <c r="C14" s="9" t="inlineStr">
        <is>
          <t>Necessidades</t>
        </is>
      </c>
      <c r="D14" s="11" t="n">
        <v>80</v>
      </c>
    </row>
    <row r="15">
      <c r="A15" s="22" t="n">
        <v>46184</v>
      </c>
      <c r="B15" s="12" t="inlineStr">
        <is>
          <t>Cafezinhos</t>
        </is>
      </c>
      <c r="C15" s="12" t="inlineStr">
        <is>
          <t>Desejos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Total registrado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"Necessidades,Desejos,Poupança"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