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ma kaydı" sheetId="1" state="visible" r:id="rId1"/>
    <sheet name="Günlük" sheetId="2" state="visible" r:id="rId2"/>
    <sheet name="Temsilciler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.mm.yyyy"/>
    <numFmt numFmtId="167" formatCode="[$-41F]d mmm d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Soğuk arama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Arama kaydı</t>
        </is>
      </c>
    </row>
    <row r="4">
      <c r="A4" s="5" t="inlineStr">
        <is>
          <t>Her arama için bir satır. Sonucu seç, tür sütunu ve tüm toplamlar ona göre hesaplanır.</t>
        </is>
      </c>
    </row>
    <row r="5"/>
    <row r="6">
      <c r="A6" s="6" t="inlineStr">
        <is>
          <t>Aramalar</t>
        </is>
      </c>
      <c r="B6" s="7">
        <f>COUNTA($A$10:$A$300)</f>
        <v/>
      </c>
      <c r="C6" s="6" t="inlineStr">
        <is>
          <t>Ulaşılan</t>
        </is>
      </c>
      <c r="D6" s="7">
        <f>SUM('Temsilciler'!$D$10:$D$19)</f>
        <v/>
      </c>
      <c r="E6" s="6" t="inlineStr">
        <is>
          <t>Toplantılar</t>
        </is>
      </c>
      <c r="F6" s="7">
        <f>SUM('Temsilciler'!$E$10:$E$19)</f>
        <v/>
      </c>
      <c r="G6" s="6" t="inlineStr">
        <is>
          <t>Toplantı oranı</t>
        </is>
      </c>
      <c r="H6" s="8">
        <f>IFERROR(F6/B6,0)</f>
        <v/>
      </c>
    </row>
    <row r="7"/>
    <row r="8"/>
    <row r="9" ht="20" customHeight="1">
      <c r="A9" s="9" t="inlineStr">
        <is>
          <t>Tarih</t>
        </is>
      </c>
      <c r="B9" s="9" t="inlineStr">
        <is>
          <t>Temsilci</t>
        </is>
      </c>
      <c r="C9" s="9" t="inlineStr">
        <is>
          <t>Aranan kişi</t>
        </is>
      </c>
      <c r="D9" s="9" t="inlineStr">
        <is>
          <t>Şirket</t>
        </is>
      </c>
      <c r="E9" s="9" t="inlineStr">
        <is>
          <t>Telefon</t>
        </is>
      </c>
      <c r="F9" s="9" t="inlineStr">
        <is>
          <t>Sonuç</t>
        </is>
      </c>
      <c r="G9" s="9" t="inlineStr">
        <is>
          <t>Dakika</t>
        </is>
      </c>
      <c r="H9" s="9" t="inlineStr">
        <is>
          <t>Tür</t>
        </is>
      </c>
      <c r="I9" s="9" t="inlineStr">
        <is>
          <t>Takip</t>
        </is>
      </c>
      <c r="J9" s="9" t="inlineStr">
        <is>
          <t>Notlar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Cevap yok</t>
        </is>
      </c>
      <c r="G10" s="12" t="n">
        <v>0</v>
      </c>
      <c r="H10" s="11">
        <f>IF($F10="","",IFERROR(VLOOKUP($F10,'Listeler'!$A$3:$B$9,2,FALSE),""))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Görüşme</t>
        </is>
      </c>
      <c r="G11" s="15" t="n">
        <v>6</v>
      </c>
      <c r="H11" s="14">
        <f>IF($F11="","",IFERROR(VLOOKUP($F11,'Listeler'!$A$3:$B$9,2,FALSE),""))</f>
        <v/>
      </c>
      <c r="I11" s="13" t="n">
        <v>46181</v>
      </c>
      <c r="J11" s="14" t="inlineStr">
        <is>
          <t>Vaka çalışması gönder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Sesli mesaj</t>
        </is>
      </c>
      <c r="G12" s="12" t="n">
        <v>1</v>
      </c>
      <c r="H12" s="11">
        <f>IF($F12="","",IFERROR(VLOOKUP($F12,'Listeler'!$A$3:$B$9,2,FALSE),""))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Toplantı ayarlandı</t>
        </is>
      </c>
      <c r="G13" s="15" t="n">
        <v>9</v>
      </c>
      <c r="H13" s="14">
        <f>IF($F13="","",IFERROR(VLOOKUP($F13,'Listeler'!$A$3:$B$9,2,FALSE),""))</f>
        <v/>
      </c>
      <c r="I13" s="13" t="n">
        <v>46178</v>
      </c>
      <c r="J13" s="14" t="inlineStr">
        <is>
          <t>Cuma 10:00 demo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Santral</t>
        </is>
      </c>
      <c r="G14" s="12" t="n">
        <v>2</v>
      </c>
      <c r="H14" s="11">
        <f>IF($F14="","",IFERROR(VLOOKUP($F14,'Listeler'!$A$3:$B$9,2,FALSE),""))</f>
        <v/>
      </c>
      <c r="I14" s="10" t="n">
        <v>46177</v>
      </c>
      <c r="J14" s="11" t="inlineStr">
        <is>
          <t>Klinik müdürünü iste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İlgilenmiyor</t>
        </is>
      </c>
      <c r="G15" s="15" t="n">
        <v>3</v>
      </c>
      <c r="H15" s="14">
        <f>IF($F15="","",IFERROR(VLOOKUP($F15,'Listeler'!$A$3:$B$9,2,FALSE),""))</f>
        <v/>
      </c>
      <c r="I15" s="13" t="n"/>
      <c r="J15" s="14" t="inlineStr">
        <is>
          <t>Zaten tedarikçisi var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Sonra ara</t>
        </is>
      </c>
      <c r="G16" s="12" t="n">
        <v>2</v>
      </c>
      <c r="H16" s="11">
        <f>IF($F16="","",IFERROR(VLOOKUP($F16,'Listeler'!$A$3:$B$9,2,FALSE),""))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Toplantı ayarlandı</t>
        </is>
      </c>
      <c r="G17" s="15" t="n">
        <v>11</v>
      </c>
      <c r="H17" s="14">
        <f>IF($F17="","",IFERROR(VLOOKUP($F17,'Listeler'!$A$3:$B$9,2,FALSE),""))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Cevap yok</t>
        </is>
      </c>
      <c r="G18" s="12" t="n">
        <v>0</v>
      </c>
      <c r="H18" s="11">
        <f>IF($F18="","",IFERROR(VLOOKUP($F18,'Listeler'!$A$3:$B$9,2,FALSE),""))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Görüşme</t>
        </is>
      </c>
      <c r="G19" s="15" t="n">
        <v>5</v>
      </c>
      <c r="H19" s="14">
        <f>IF($F19="","",IFERROR(VLOOKUP($F19,'Listeler'!$A$3:$B$9,2,FALSE),""))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Sesli mesaj</t>
        </is>
      </c>
      <c r="G20" s="12" t="n">
        <v>1</v>
      </c>
      <c r="H20" s="11">
        <f>IF($F20="","",IFERROR(VLOOKUP($F20,'Listeler'!$A$3:$B$9,2,FALSE),""))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Cevap yok</t>
        </is>
      </c>
      <c r="G21" s="15" t="n">
        <v>0</v>
      </c>
      <c r="H21" s="14">
        <f>IF($F21="","",IFERROR(VLOOKUP($F21,'Listeler'!$A$3:$B$9,2,FALSE),""))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IF($F22="","",IFERROR(VLOOKUP($F22,'Listeler'!$A$3:$B$9,2,FALSE),""))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IF($F23="","",IFERROR(VLOOKUP($F23,'Listeler'!$A$3:$B$9,2,FALSE),""))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IF($F24="","",IFERROR(VLOOKUP($F24,'Listeler'!$A$3:$B$9,2,FALSE),""))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IF($F25="","",IFERROR(VLOOKUP($F25,'Listeler'!$A$3:$B$9,2,FALSE),""))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IF($F26="","",IFERROR(VLOOKUP($F26,'Listeler'!$A$3:$B$9,2,FALSE),""))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IF($F27="","",IFERROR(VLOOKUP($F27,'Listeler'!$A$3:$B$9,2,FALSE),""))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IF($F28="","",IFERROR(VLOOKUP($F28,'Listeler'!$A$3:$B$9,2,FALSE),""))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IF($F29="","",IFERROR(VLOOKUP($F29,'Listeler'!$A$3:$B$9,2,FALSE),""))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IF($F30="","",IFERROR(VLOOKUP($F30,'Listeler'!$A$3:$B$9,2,FALSE),""))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IF($F31="","",IFERROR(VLOOKUP($F31,'Listeler'!$A$3:$B$9,2,FALSE),""))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IF($F32="","",IFERROR(VLOOKUP($F32,'Listeler'!$A$3:$B$9,2,FALSE),""))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IF($F33="","",IFERROR(VLOOKUP($F33,'Listeler'!$A$3:$B$9,2,FALSE),""))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IF($F34="","",IFERROR(VLOOKUP($F34,'Listeler'!$A$3:$B$9,2,FALSE),""))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IF($F35="","",IFERROR(VLOOKUP($F35,'Listeler'!$A$3:$B$9,2,FALSE),""))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IF($F36="","",IFERROR(VLOOKUP($F36,'Listeler'!$A$3:$B$9,2,FALSE),""))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IF($F37="","",IFERROR(VLOOKUP($F37,'Listeler'!$A$3:$B$9,2,FALSE),""))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IF($F38="","",IFERROR(VLOOKUP($F38,'Listeler'!$A$3:$B$9,2,FALSE),""))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IF($F39="","",IFERROR(VLOOKUP($F39,'Listeler'!$A$3:$B$9,2,FALSE),""))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IF($F40="","",IFERROR(VLOOKUP($F40,'Listeler'!$A$3:$B$9,2,FALSE),""))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IF($F41="","",IFERROR(VLOOKUP($F41,'Listeler'!$A$3:$B$9,2,FALSE),""))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IF($F42="","",IFERROR(VLOOKUP($F42,'Listeler'!$A$3:$B$9,2,FALSE),""))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IF($F43="","",IFERROR(VLOOKUP($F43,'Listeler'!$A$3:$B$9,2,FALSE),""))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IF($F44="","",IFERROR(VLOOKUP($F44,'Listeler'!$A$3:$B$9,2,FALSE),""))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IF($F45="","",IFERROR(VLOOKUP($F45,'Listeler'!$A$3:$B$9,2,FALSE),""))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IF($F46="","",IFERROR(VLOOKUP($F46,'Listeler'!$A$3:$B$9,2,FALSE),""))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IF($F47="","",IFERROR(VLOOKUP($F47,'Listeler'!$A$3:$B$9,2,FALSE),""))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IF($F48="","",IFERROR(VLOOKUP($F48,'Listeler'!$A$3:$B$9,2,FALSE),""))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IF($F49="","",IFERROR(VLOOKUP($F49,'Listeler'!$A$3:$B$9,2,FALSE),""))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IF($F50="","",IFERROR(VLOOKUP($F50,'Listeler'!$A$3:$B$9,2,FALSE),""))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IF($F51="","",IFERROR(VLOOKUP($F51,'Listeler'!$A$3:$B$9,2,FALSE),""))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IF($F52="","",IFERROR(VLOOKUP($F52,'Listeler'!$A$3:$B$9,2,FALSE),""))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IF($F53="","",IFERROR(VLOOKUP($F53,'Listeler'!$A$3:$B$9,2,FALSE),""))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IF($F54="","",IFERROR(VLOOKUP($F54,'Listeler'!$A$3:$B$9,2,FALSE),""))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IF($F55="","",IFERROR(VLOOKUP($F55,'Listeler'!$A$3:$B$9,2,FALSE),""))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IF($F56="","",IFERROR(VLOOKUP($F56,'Listeler'!$A$3:$B$9,2,FALSE),""))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IF($F57="","",IFERROR(VLOOKUP($F57,'Listeler'!$A$3:$B$9,2,FALSE),""))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IF($F58="","",IFERROR(VLOOKUP($F58,'Listeler'!$A$3:$B$9,2,FALSE),""))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IF($F59="","",IFERROR(VLOOKUP($F59,'Listeler'!$A$3:$B$9,2,FALSE),""))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IF($F60="","",IFERROR(VLOOKUP($F60,'Listeler'!$A$3:$B$9,2,FALSE),""))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IF($F61="","",IFERROR(VLOOKUP($F61,'Listeler'!$A$3:$B$9,2,FALSE),""))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IF($F62="","",IFERROR(VLOOKUP($F62,'Listeler'!$A$3:$B$9,2,FALSE),""))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IF($F63="","",IFERROR(VLOOKUP($F63,'Listeler'!$A$3:$B$9,2,FALSE),""))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IF($F64="","",IFERROR(VLOOKUP($F64,'Listeler'!$A$3:$B$9,2,FALSE),""))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IF($F65="","",IFERROR(VLOOKUP($F65,'Listeler'!$A$3:$B$9,2,FALSE),""))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IF($F66="","",IFERROR(VLOOKUP($F66,'Listeler'!$A$3:$B$9,2,FALSE),""))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IF($F67="","",IFERROR(VLOOKUP($F67,'Listeler'!$A$3:$B$9,2,FALSE),""))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IF($F68="","",IFERROR(VLOOKUP($F68,'Listeler'!$A$3:$B$9,2,FALSE),""))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IF($F69="","",IFERROR(VLOOKUP($F69,'Listeler'!$A$3:$B$9,2,FALSE),""))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IF($F70="","",IFERROR(VLOOKUP($F70,'Listeler'!$A$3:$B$9,2,FALSE),""))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IF($F71="","",IFERROR(VLOOKUP($F71,'Listeler'!$A$3:$B$9,2,FALSE),""))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IF($F72="","",IFERROR(VLOOKUP($F72,'Listeler'!$A$3:$B$9,2,FALSE),""))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IF($F73="","",IFERROR(VLOOKUP($F73,'Listeler'!$A$3:$B$9,2,FALSE),""))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IF($F74="","",IFERROR(VLOOKUP($F74,'Listeler'!$A$3:$B$9,2,FALSE),""))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IF($F75="","",IFERROR(VLOOKUP($F75,'Listeler'!$A$3:$B$9,2,FALSE),""))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IF($F76="","",IFERROR(VLOOKUP($F76,'Listeler'!$A$3:$B$9,2,FALSE),""))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IF($F77="","",IFERROR(VLOOKUP($F77,'Listeler'!$A$3:$B$9,2,FALSE),""))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IF($F78="","",IFERROR(VLOOKUP($F78,'Listeler'!$A$3:$B$9,2,FALSE),""))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IF($F79="","",IFERROR(VLOOKUP($F79,'Listeler'!$A$3:$B$9,2,FALSE),""))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IF($F80="","",IFERROR(VLOOKUP($F80,'Listeler'!$A$3:$B$9,2,FALSE),""))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IF($F81="","",IFERROR(VLOOKUP($F81,'Listeler'!$A$3:$B$9,2,FALSE),""))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IF($F82="","",IFERROR(VLOOKUP($F82,'Listeler'!$A$3:$B$9,2,FALSE),""))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IF($F83="","",IFERROR(VLOOKUP($F83,'Listeler'!$A$3:$B$9,2,FALSE),""))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IF($F84="","",IFERROR(VLOOKUP($F84,'Listeler'!$A$3:$B$9,2,FALSE),""))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IF($F85="","",IFERROR(VLOOKUP($F85,'Listeler'!$A$3:$B$9,2,FALSE),""))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IF($F86="","",IFERROR(VLOOKUP($F86,'Listeler'!$A$3:$B$9,2,FALSE),""))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IF($F87="","",IFERROR(VLOOKUP($F87,'Listeler'!$A$3:$B$9,2,FALSE),""))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IF($F88="","",IFERROR(VLOOKUP($F88,'Listeler'!$A$3:$B$9,2,FALSE),""))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IF($F89="","",IFERROR(VLOOKUP($F89,'Listeler'!$A$3:$B$9,2,FALSE),""))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IF($F90="","",IFERROR(VLOOKUP($F90,'Listeler'!$A$3:$B$9,2,FALSE),""))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IF($F91="","",IFERROR(VLOOKUP($F91,'Listeler'!$A$3:$B$9,2,FALSE),""))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IF($F92="","",IFERROR(VLOOKUP($F92,'Listeler'!$A$3:$B$9,2,FALSE),""))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IF($F93="","",IFERROR(VLOOKUP($F93,'Listeler'!$A$3:$B$9,2,FALSE),""))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IF($F94="","",IFERROR(VLOOKUP($F94,'Listeler'!$A$3:$B$9,2,FALSE),""))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IF($F95="","",IFERROR(VLOOKUP($F95,'Listeler'!$A$3:$B$9,2,FALSE),""))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IF($F96="","",IFERROR(VLOOKUP($F96,'Listeler'!$A$3:$B$9,2,FALSE),""))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IF($F97="","",IFERROR(VLOOKUP($F97,'Listeler'!$A$3:$B$9,2,FALSE),""))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IF($F98="","",IFERROR(VLOOKUP($F98,'Listeler'!$A$3:$B$9,2,FALSE),""))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IF($F99="","",IFERROR(VLOOKUP($F99,'Listeler'!$A$3:$B$9,2,FALSE),""))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IF($F100="","",IFERROR(VLOOKUP($F100,'Listeler'!$A$3:$B$9,2,FALSE),""))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IF($F101="","",IFERROR(VLOOKUP($F101,'Listeler'!$A$3:$B$9,2,FALSE),""))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IF($F102="","",IFERROR(VLOOKUP($F102,'Listeler'!$A$3:$B$9,2,FALSE),""))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IF($F103="","",IFERROR(VLOOKUP($F103,'Listeler'!$A$3:$B$9,2,FALSE),""))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IF($F104="","",IFERROR(VLOOKUP($F104,'Listeler'!$A$3:$B$9,2,FALSE),""))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IF($F105="","",IFERROR(VLOOKUP($F105,'Listeler'!$A$3:$B$9,2,FALSE),""))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IF($F106="","",IFERROR(VLOOKUP($F106,'Listeler'!$A$3:$B$9,2,FALSE),""))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IF($F107="","",IFERROR(VLOOKUP($F107,'Listeler'!$A$3:$B$9,2,FALSE),""))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IF($F108="","",IFERROR(VLOOKUP($F108,'Listeler'!$A$3:$B$9,2,FALSE),""))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IF($F109="","",IFERROR(VLOOKUP($F109,'Listeler'!$A$3:$B$9,2,FALSE),""))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IF($F110="","",IFERROR(VLOOKUP($F110,'Listeler'!$A$3:$B$9,2,FALSE),""))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IF($F111="","",IFERROR(VLOOKUP($F111,'Listeler'!$A$3:$B$9,2,FALSE),""))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IF($F112="","",IFERROR(VLOOKUP($F112,'Listeler'!$A$3:$B$9,2,FALSE),""))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IF($F113="","",IFERROR(VLOOKUP($F113,'Listeler'!$A$3:$B$9,2,FALSE),""))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IF($F114="","",IFERROR(VLOOKUP($F114,'Listeler'!$A$3:$B$9,2,FALSE),""))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IF($F115="","",IFERROR(VLOOKUP($F115,'Listeler'!$A$3:$B$9,2,FALSE),""))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IF($F116="","",IFERROR(VLOOKUP($F116,'Listeler'!$A$3:$B$9,2,FALSE),""))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IF($F117="","",IFERROR(VLOOKUP($F117,'Listeler'!$A$3:$B$9,2,FALSE),""))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IF($F118="","",IFERROR(VLOOKUP($F118,'Listeler'!$A$3:$B$9,2,FALSE),""))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IF($F119="","",IFERROR(VLOOKUP($F119,'Listeler'!$A$3:$B$9,2,FALSE),""))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IF($F120="","",IFERROR(VLOOKUP($F120,'Listeler'!$A$3:$B$9,2,FALSE),""))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IF($F121="","",IFERROR(VLOOKUP($F121,'Listeler'!$A$3:$B$9,2,FALSE),""))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IF($F122="","",IFERROR(VLOOKUP($F122,'Listeler'!$A$3:$B$9,2,FALSE),""))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IF($F123="","",IFERROR(VLOOKUP($F123,'Listeler'!$A$3:$B$9,2,FALSE),""))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IF($F124="","",IFERROR(VLOOKUP($F124,'Listeler'!$A$3:$B$9,2,FALSE),""))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IF($F125="","",IFERROR(VLOOKUP($F125,'Listeler'!$A$3:$B$9,2,FALSE),""))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IF($F126="","",IFERROR(VLOOKUP($F126,'Listeler'!$A$3:$B$9,2,FALSE),""))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IF($F127="","",IFERROR(VLOOKUP($F127,'Listeler'!$A$3:$B$9,2,FALSE),""))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IF($F128="","",IFERROR(VLOOKUP($F128,'Listeler'!$A$3:$B$9,2,FALSE),""))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IF($F129="","",IFERROR(VLOOKUP($F129,'Listeler'!$A$3:$B$9,2,FALSE),""))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IF($F130="","",IFERROR(VLOOKUP($F130,'Listeler'!$A$3:$B$9,2,FALSE),""))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IF($F131="","",IFERROR(VLOOKUP($F131,'Listeler'!$A$3:$B$9,2,FALSE),""))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IF($F132="","",IFERROR(VLOOKUP($F132,'Listeler'!$A$3:$B$9,2,FALSE),""))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IF($F133="","",IFERROR(VLOOKUP($F133,'Listeler'!$A$3:$B$9,2,FALSE),""))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IF($F134="","",IFERROR(VLOOKUP($F134,'Listeler'!$A$3:$B$9,2,FALSE),""))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IF($F135="","",IFERROR(VLOOKUP($F135,'Listeler'!$A$3:$B$9,2,FALSE),""))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IF($F136="","",IFERROR(VLOOKUP($F136,'Listeler'!$A$3:$B$9,2,FALSE),""))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IF($F137="","",IFERROR(VLOOKUP($F137,'Listeler'!$A$3:$B$9,2,FALSE),""))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IF($F138="","",IFERROR(VLOOKUP($F138,'Listeler'!$A$3:$B$9,2,FALSE),""))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IF($F139="","",IFERROR(VLOOKUP($F139,'Listeler'!$A$3:$B$9,2,FALSE),""))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IF($F140="","",IFERROR(VLOOKUP($F140,'Listeler'!$A$3:$B$9,2,FALSE),""))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IF($F141="","",IFERROR(VLOOKUP($F141,'Listeler'!$A$3:$B$9,2,FALSE),""))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IF($F142="","",IFERROR(VLOOKUP($F142,'Listeler'!$A$3:$B$9,2,FALSE),""))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IF($F143="","",IFERROR(VLOOKUP($F143,'Listeler'!$A$3:$B$9,2,FALSE),""))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IF($F144="","",IFERROR(VLOOKUP($F144,'Listeler'!$A$3:$B$9,2,FALSE),""))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IF($F145="","",IFERROR(VLOOKUP($F145,'Listeler'!$A$3:$B$9,2,FALSE),""))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IF($F146="","",IFERROR(VLOOKUP($F146,'Listeler'!$A$3:$B$9,2,FALSE),""))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IF($F147="","",IFERROR(VLOOKUP($F147,'Listeler'!$A$3:$B$9,2,FALSE),""))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IF($F148="","",IFERROR(VLOOKUP($F148,'Listeler'!$A$3:$B$9,2,FALSE),""))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IF($F149="","",IFERROR(VLOOKUP($F149,'Listeler'!$A$3:$B$9,2,FALSE),""))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IF($F150="","",IFERROR(VLOOKUP($F150,'Listeler'!$A$3:$B$9,2,FALSE),""))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IF($F151="","",IFERROR(VLOOKUP($F151,'Listeler'!$A$3:$B$9,2,FALSE),""))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IF($F152="","",IFERROR(VLOOKUP($F152,'Listeler'!$A$3:$B$9,2,FALSE),""))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IF($F153="","",IFERROR(VLOOKUP($F153,'Listeler'!$A$3:$B$9,2,FALSE),""))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IF($F154="","",IFERROR(VLOOKUP($F154,'Listeler'!$A$3:$B$9,2,FALSE),""))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IF($F155="","",IFERROR(VLOOKUP($F155,'Listeler'!$A$3:$B$9,2,FALSE),""))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IF($F156="","",IFERROR(VLOOKUP($F156,'Listeler'!$A$3:$B$9,2,FALSE),""))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IF($F157="","",IFERROR(VLOOKUP($F157,'Listeler'!$A$3:$B$9,2,FALSE),""))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IF($F158="","",IFERROR(VLOOKUP($F158,'Listeler'!$A$3:$B$9,2,FALSE),""))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IF($F159="","",IFERROR(VLOOKUP($F159,'Listeler'!$A$3:$B$9,2,FALSE),""))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IF($F160="","",IFERROR(VLOOKUP($F160,'Listeler'!$A$3:$B$9,2,FALSE),""))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IF($F161="","",IFERROR(VLOOKUP($F161,'Listeler'!$A$3:$B$9,2,FALSE),""))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IF($F162="","",IFERROR(VLOOKUP($F162,'Listeler'!$A$3:$B$9,2,FALSE),""))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IF($F163="","",IFERROR(VLOOKUP($F163,'Listeler'!$A$3:$B$9,2,FALSE),""))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IF($F164="","",IFERROR(VLOOKUP($F164,'Listeler'!$A$3:$B$9,2,FALSE),""))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IF($F165="","",IFERROR(VLOOKUP($F165,'Listeler'!$A$3:$B$9,2,FALSE),""))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IF($F166="","",IFERROR(VLOOKUP($F166,'Listeler'!$A$3:$B$9,2,FALSE),""))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IF($F167="","",IFERROR(VLOOKUP($F167,'Listeler'!$A$3:$B$9,2,FALSE),""))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IF($F168="","",IFERROR(VLOOKUP($F168,'Listeler'!$A$3:$B$9,2,FALSE),""))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IF($F169="","",IFERROR(VLOOKUP($F169,'Listeler'!$A$3:$B$9,2,FALSE),""))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IF($F170="","",IFERROR(VLOOKUP($F170,'Listeler'!$A$3:$B$9,2,FALSE),""))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IF($F171="","",IFERROR(VLOOKUP($F171,'Listeler'!$A$3:$B$9,2,FALSE),""))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IF($F172="","",IFERROR(VLOOKUP($F172,'Listeler'!$A$3:$B$9,2,FALSE),""))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IF($F173="","",IFERROR(VLOOKUP($F173,'Listeler'!$A$3:$B$9,2,FALSE),""))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IF($F174="","",IFERROR(VLOOKUP($F174,'Listeler'!$A$3:$B$9,2,FALSE),""))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IF($F175="","",IFERROR(VLOOKUP($F175,'Listeler'!$A$3:$B$9,2,FALSE),""))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IF($F176="","",IFERROR(VLOOKUP($F176,'Listeler'!$A$3:$B$9,2,FALSE),""))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IF($F177="","",IFERROR(VLOOKUP($F177,'Listeler'!$A$3:$B$9,2,FALSE),""))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IF($F178="","",IFERROR(VLOOKUP($F178,'Listeler'!$A$3:$B$9,2,FALSE),""))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IF($F179="","",IFERROR(VLOOKUP($F179,'Listeler'!$A$3:$B$9,2,FALSE),""))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IF($F180="","",IFERROR(VLOOKUP($F180,'Listeler'!$A$3:$B$9,2,FALSE),""))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IF($F181="","",IFERROR(VLOOKUP($F181,'Listeler'!$A$3:$B$9,2,FALSE),""))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IF($F182="","",IFERROR(VLOOKUP($F182,'Listeler'!$A$3:$B$9,2,FALSE),""))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IF($F183="","",IFERROR(VLOOKUP($F183,'Listeler'!$A$3:$B$9,2,FALSE),""))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IF($F184="","",IFERROR(VLOOKUP($F184,'Listeler'!$A$3:$B$9,2,FALSE),""))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IF($F185="","",IFERROR(VLOOKUP($F185,'Listeler'!$A$3:$B$9,2,FALSE),""))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IF($F186="","",IFERROR(VLOOKUP($F186,'Listeler'!$A$3:$B$9,2,FALSE),""))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IF($F187="","",IFERROR(VLOOKUP($F187,'Listeler'!$A$3:$B$9,2,FALSE),""))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IF($F188="","",IFERROR(VLOOKUP($F188,'Listeler'!$A$3:$B$9,2,FALSE),""))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IF($F189="","",IFERROR(VLOOKUP($F189,'Listeler'!$A$3:$B$9,2,FALSE),""))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IF($F190="","",IFERROR(VLOOKUP($F190,'Listeler'!$A$3:$B$9,2,FALSE),""))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IF($F191="","",IFERROR(VLOOKUP($F191,'Listeler'!$A$3:$B$9,2,FALSE),""))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IF($F192="","",IFERROR(VLOOKUP($F192,'Listeler'!$A$3:$B$9,2,FALSE),""))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IF($F193="","",IFERROR(VLOOKUP($F193,'Listeler'!$A$3:$B$9,2,FALSE),""))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IF($F194="","",IFERROR(VLOOKUP($F194,'Listeler'!$A$3:$B$9,2,FALSE),""))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IF($F195="","",IFERROR(VLOOKUP($F195,'Listeler'!$A$3:$B$9,2,FALSE),""))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IF($F196="","",IFERROR(VLOOKUP($F196,'Listeler'!$A$3:$B$9,2,FALSE),""))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IF($F197="","",IFERROR(VLOOKUP($F197,'Listeler'!$A$3:$B$9,2,FALSE),""))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IF($F198="","",IFERROR(VLOOKUP($F198,'Listeler'!$A$3:$B$9,2,FALSE),""))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IF($F199="","",IFERROR(VLOOKUP($F199,'Listeler'!$A$3:$B$9,2,FALSE),""))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IF($F200="","",IFERROR(VLOOKUP($F200,'Listeler'!$A$3:$B$9,2,FALSE),""))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IF($F201="","",IFERROR(VLOOKUP($F201,'Listeler'!$A$3:$B$9,2,FALSE),""))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IF($F202="","",IFERROR(VLOOKUP($F202,'Listeler'!$A$3:$B$9,2,FALSE),""))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IF($F203="","",IFERROR(VLOOKUP($F203,'Listeler'!$A$3:$B$9,2,FALSE),""))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IF($F204="","",IFERROR(VLOOKUP($F204,'Listeler'!$A$3:$B$9,2,FALSE),""))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IF($F205="","",IFERROR(VLOOKUP($F205,'Listeler'!$A$3:$B$9,2,FALSE),""))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IF($F206="","",IFERROR(VLOOKUP($F206,'Listeler'!$A$3:$B$9,2,FALSE),""))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IF($F207="","",IFERROR(VLOOKUP($F207,'Listeler'!$A$3:$B$9,2,FALSE),""))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IF($F208="","",IFERROR(VLOOKUP($F208,'Listeler'!$A$3:$B$9,2,FALSE),""))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IF($F209="","",IFERROR(VLOOKUP($F209,'Listeler'!$A$3:$B$9,2,FALSE),""))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IF($F210="","",IFERROR(VLOOKUP($F210,'Listeler'!$A$3:$B$9,2,FALSE),""))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IF($F211="","",IFERROR(VLOOKUP($F211,'Listeler'!$A$3:$B$9,2,FALSE),""))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IF($F212="","",IFERROR(VLOOKUP($F212,'Listeler'!$A$3:$B$9,2,FALSE),""))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IF($F213="","",IFERROR(VLOOKUP($F213,'Listeler'!$A$3:$B$9,2,FALSE),""))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IF($F214="","",IFERROR(VLOOKUP($F214,'Listeler'!$A$3:$B$9,2,FALSE),""))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IF($F215="","",IFERROR(VLOOKUP($F215,'Listeler'!$A$3:$B$9,2,FALSE),""))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IF($F216="","",IFERROR(VLOOKUP($F216,'Listeler'!$A$3:$B$9,2,FALSE),""))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IF($F217="","",IFERROR(VLOOKUP($F217,'Listeler'!$A$3:$B$9,2,FALSE),""))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IF($F218="","",IFERROR(VLOOKUP($F218,'Listeler'!$A$3:$B$9,2,FALSE),""))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IF($F219="","",IFERROR(VLOOKUP($F219,'Listeler'!$A$3:$B$9,2,FALSE),""))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IF($F220="","",IFERROR(VLOOKUP($F220,'Listeler'!$A$3:$B$9,2,FALSE),""))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IF($F221="","",IFERROR(VLOOKUP($F221,'Listeler'!$A$3:$B$9,2,FALSE),""))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IF($F222="","",IFERROR(VLOOKUP($F222,'Listeler'!$A$3:$B$9,2,FALSE),""))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IF($F223="","",IFERROR(VLOOKUP($F223,'Listeler'!$A$3:$B$9,2,FALSE),""))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IF($F224="","",IFERROR(VLOOKUP($F224,'Listeler'!$A$3:$B$9,2,FALSE),""))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IF($F225="","",IFERROR(VLOOKUP($F225,'Listeler'!$A$3:$B$9,2,FALSE),""))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IF($F226="","",IFERROR(VLOOKUP($F226,'Listeler'!$A$3:$B$9,2,FALSE),""))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IF($F227="","",IFERROR(VLOOKUP($F227,'Listeler'!$A$3:$B$9,2,FALSE),""))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IF($F228="","",IFERROR(VLOOKUP($F228,'Listeler'!$A$3:$B$9,2,FALSE),""))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IF($F229="","",IFERROR(VLOOKUP($F229,'Listeler'!$A$3:$B$9,2,FALSE),""))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IF($F230="","",IFERROR(VLOOKUP($F230,'Listeler'!$A$3:$B$9,2,FALSE),""))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IF($F231="","",IFERROR(VLOOKUP($F231,'Listeler'!$A$3:$B$9,2,FALSE),""))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IF($F232="","",IFERROR(VLOOKUP($F232,'Listeler'!$A$3:$B$9,2,FALSE),""))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IF($F233="","",IFERROR(VLOOKUP($F233,'Listeler'!$A$3:$B$9,2,FALSE),""))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IF($F234="","",IFERROR(VLOOKUP($F234,'Listeler'!$A$3:$B$9,2,FALSE),""))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IF($F235="","",IFERROR(VLOOKUP($F235,'Listeler'!$A$3:$B$9,2,FALSE),""))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IF($F236="","",IFERROR(VLOOKUP($F236,'Listeler'!$A$3:$B$9,2,FALSE),""))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IF($F237="","",IFERROR(VLOOKUP($F237,'Listeler'!$A$3:$B$9,2,FALSE),""))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IF($F238="","",IFERROR(VLOOKUP($F238,'Listeler'!$A$3:$B$9,2,FALSE),""))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IF($F239="","",IFERROR(VLOOKUP($F239,'Listeler'!$A$3:$B$9,2,FALSE),""))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IF($F240="","",IFERROR(VLOOKUP($F240,'Listeler'!$A$3:$B$9,2,FALSE),""))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IF($F241="","",IFERROR(VLOOKUP($F241,'Listeler'!$A$3:$B$9,2,FALSE),""))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IF($F242="","",IFERROR(VLOOKUP($F242,'Listeler'!$A$3:$B$9,2,FALSE),""))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IF($F243="","",IFERROR(VLOOKUP($F243,'Listeler'!$A$3:$B$9,2,FALSE),""))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IF($F244="","",IFERROR(VLOOKUP($F244,'Listeler'!$A$3:$B$9,2,FALSE),""))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IF($F245="","",IFERROR(VLOOKUP($F245,'Listeler'!$A$3:$B$9,2,FALSE),""))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IF($F246="","",IFERROR(VLOOKUP($F246,'Listeler'!$A$3:$B$9,2,FALSE),""))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IF($F247="","",IFERROR(VLOOKUP($F247,'Listeler'!$A$3:$B$9,2,FALSE),""))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IF($F248="","",IFERROR(VLOOKUP($F248,'Listeler'!$A$3:$B$9,2,FALSE),""))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IF($F249="","",IFERROR(VLOOKUP($F249,'Listeler'!$A$3:$B$9,2,FALSE),""))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IF($F250="","",IFERROR(VLOOKUP($F250,'Listeler'!$A$3:$B$9,2,FALSE),""))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IF($F251="","",IFERROR(VLOOKUP($F251,'Listeler'!$A$3:$B$9,2,FALSE),""))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IF($F252="","",IFERROR(VLOOKUP($F252,'Listeler'!$A$3:$B$9,2,FALSE),""))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IF($F253="","",IFERROR(VLOOKUP($F253,'Listeler'!$A$3:$B$9,2,FALSE),""))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IF($F254="","",IFERROR(VLOOKUP($F254,'Listeler'!$A$3:$B$9,2,FALSE),""))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IF($F255="","",IFERROR(VLOOKUP($F255,'Listeler'!$A$3:$B$9,2,FALSE),""))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IF($F256="","",IFERROR(VLOOKUP($F256,'Listeler'!$A$3:$B$9,2,FALSE),""))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IF($F257="","",IFERROR(VLOOKUP($F257,'Listeler'!$A$3:$B$9,2,FALSE),""))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IF($F258="","",IFERROR(VLOOKUP($F258,'Listeler'!$A$3:$B$9,2,FALSE),""))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IF($F259="","",IFERROR(VLOOKUP($F259,'Listeler'!$A$3:$B$9,2,FALSE),""))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IF($F260="","",IFERROR(VLOOKUP($F260,'Listeler'!$A$3:$B$9,2,FALSE),""))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IF($F261="","",IFERROR(VLOOKUP($F261,'Listeler'!$A$3:$B$9,2,FALSE),""))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IF($F262="","",IFERROR(VLOOKUP($F262,'Listeler'!$A$3:$B$9,2,FALSE),""))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IF($F263="","",IFERROR(VLOOKUP($F263,'Listeler'!$A$3:$B$9,2,FALSE),""))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IF($F264="","",IFERROR(VLOOKUP($F264,'Listeler'!$A$3:$B$9,2,FALSE),""))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IF($F265="","",IFERROR(VLOOKUP($F265,'Listeler'!$A$3:$B$9,2,FALSE),""))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IF($F266="","",IFERROR(VLOOKUP($F266,'Listeler'!$A$3:$B$9,2,FALSE),""))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IF($F267="","",IFERROR(VLOOKUP($F267,'Listeler'!$A$3:$B$9,2,FALSE),""))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IF($F268="","",IFERROR(VLOOKUP($F268,'Listeler'!$A$3:$B$9,2,FALSE),""))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IF($F269="","",IFERROR(VLOOKUP($F269,'Listeler'!$A$3:$B$9,2,FALSE),""))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IF($F270="","",IFERROR(VLOOKUP($F270,'Listeler'!$A$3:$B$9,2,FALSE),""))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IF($F271="","",IFERROR(VLOOKUP($F271,'Listeler'!$A$3:$B$9,2,FALSE),""))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IF($F272="","",IFERROR(VLOOKUP($F272,'Listeler'!$A$3:$B$9,2,FALSE),""))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IF($F273="","",IFERROR(VLOOKUP($F273,'Listeler'!$A$3:$B$9,2,FALSE),""))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IF($F274="","",IFERROR(VLOOKUP($F274,'Listeler'!$A$3:$B$9,2,FALSE),""))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IF($F275="","",IFERROR(VLOOKUP($F275,'Listeler'!$A$3:$B$9,2,FALSE),""))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IF($F276="","",IFERROR(VLOOKUP($F276,'Listeler'!$A$3:$B$9,2,FALSE),""))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IF($F277="","",IFERROR(VLOOKUP($F277,'Listeler'!$A$3:$B$9,2,FALSE),""))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IF($F278="","",IFERROR(VLOOKUP($F278,'Listeler'!$A$3:$B$9,2,FALSE),""))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IF($F279="","",IFERROR(VLOOKUP($F279,'Listeler'!$A$3:$B$9,2,FALSE),""))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IF($F280="","",IFERROR(VLOOKUP($F280,'Listeler'!$A$3:$B$9,2,FALSE),""))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IF($F281="","",IFERROR(VLOOKUP($F281,'Listeler'!$A$3:$B$9,2,FALSE),""))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IF($F282="","",IFERROR(VLOOKUP($F282,'Listeler'!$A$3:$B$9,2,FALSE),""))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IF($F283="","",IFERROR(VLOOKUP($F283,'Listeler'!$A$3:$B$9,2,FALSE),""))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IF($F284="","",IFERROR(VLOOKUP($F284,'Listeler'!$A$3:$B$9,2,FALSE),""))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IF($F285="","",IFERROR(VLOOKUP($F285,'Listeler'!$A$3:$B$9,2,FALSE),""))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IF($F286="","",IFERROR(VLOOKUP($F286,'Listeler'!$A$3:$B$9,2,FALSE),""))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IF($F287="","",IFERROR(VLOOKUP($F287,'Listeler'!$A$3:$B$9,2,FALSE),""))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IF($F288="","",IFERROR(VLOOKUP($F288,'Listeler'!$A$3:$B$9,2,FALSE),""))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IF($F289="","",IFERROR(VLOOKUP($F289,'Listeler'!$A$3:$B$9,2,FALSE),""))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IF($F290="","",IFERROR(VLOOKUP($F290,'Listeler'!$A$3:$B$9,2,FALSE),""))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IF($F291="","",IFERROR(VLOOKUP($F291,'Listeler'!$A$3:$B$9,2,FALSE),""))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IF($F292="","",IFERROR(VLOOKUP($F292,'Listeler'!$A$3:$B$9,2,FALSE),""))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IF($F293="","",IFERROR(VLOOKUP($F293,'Listeler'!$A$3:$B$9,2,FALSE),""))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IF($F294="","",IFERROR(VLOOKUP($F294,'Listeler'!$A$3:$B$9,2,FALSE),""))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IF($F295="","",IFERROR(VLOOKUP($F295,'Listeler'!$A$3:$B$9,2,FALSE),""))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IF($F296="","",IFERROR(VLOOKUP($F296,'Listeler'!$A$3:$B$9,2,FALSE),""))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IF($F297="","",IFERROR(VLOOKUP($F297,'Listeler'!$A$3:$B$9,2,FALSE),""))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IF($F298="","",IFERROR(VLOOKUP($F298,'Listeler'!$A$3:$B$9,2,FALSE),""))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IF($F299="","",IFERROR(VLOOKUP($F299,'Listeler'!$A$3:$B$9,2,FALSE),""))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IF($F300="","",IFERROR(VLOOKUP($F300,'Listeler'!$A$3:$B$9,2,FALSE),""))</f>
        <v/>
      </c>
      <c r="I300" s="10" t="n"/>
      <c r="J300" s="11" t="n"/>
    </row>
  </sheetData>
  <conditionalFormatting sqref="A10:J300">
    <cfRule type="expression" priority="1" dxfId="0">
      <formula>$H10='Listeler'!$B$9</formula>
    </cfRule>
    <cfRule type="expression" priority="2" dxfId="1">
      <formula>AND($I10&lt;&gt;"",$I10&lt;TODAY(),$H10&lt;&gt;'Listeler'!$B$9)</formula>
    </cfRule>
  </conditionalFormatting>
  <dataValidations count="2">
    <dataValidation sqref="B10:B300" showDropDown="0" showInputMessage="0" showErrorMessage="1" allowBlank="1" type="list">
      <formula1>'Temsilciler'!$A$10:$A$19</formula1>
    </dataValidation>
    <dataValidation sqref="F10:F300" showDropDown="0" showInputMessage="0" showErrorMessage="1" allowBlank="1" type="list">
      <formula1>'Listeler'!$A$3:$A$9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Soğuk arama takibi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Günlük aktivite</t>
        </is>
      </c>
    </row>
    <row r="4">
      <c r="A4" s="5" t="inlineStr">
        <is>
          <t>İlk günü belirle, her satır o günün aramalarını, ulaşmalarını ve toplantılarını sayar.</t>
        </is>
      </c>
    </row>
    <row r="5"/>
    <row r="6">
      <c r="A6" s="6" t="inlineStr">
        <is>
          <t>İlk gün</t>
        </is>
      </c>
      <c r="B6" s="16" t="n">
        <v>46174</v>
      </c>
      <c r="C6" s="6" t="inlineStr">
        <is>
          <t>Ekip günlük hedefi</t>
        </is>
      </c>
      <c r="D6" s="7">
        <f>SUM('Temsilciler'!$B$10:$B$19)</f>
        <v/>
      </c>
    </row>
    <row r="7"/>
    <row r="8"/>
    <row r="9" ht="20" customHeight="1">
      <c r="A9" s="9" t="inlineStr">
        <is>
          <t>Gün</t>
        </is>
      </c>
      <c r="B9" s="9" t="inlineStr">
        <is>
          <t>Aramalar</t>
        </is>
      </c>
      <c r="C9" s="9" t="inlineStr">
        <is>
          <t>Ulaşılan</t>
        </is>
      </c>
      <c r="D9" s="9" t="inlineStr">
        <is>
          <t>Toplantılar</t>
        </is>
      </c>
      <c r="E9" s="9" t="inlineStr">
        <is>
          <t>Ulaşma oranı</t>
        </is>
      </c>
      <c r="F9" s="9" t="inlineStr">
        <is>
          <t>Hedef %</t>
        </is>
      </c>
    </row>
    <row r="10">
      <c r="A10" s="17">
        <f>$B$6+0</f>
        <v/>
      </c>
      <c r="B10" s="12">
        <f>COUNTIF('Arama kaydı'!$A:$A,$A10)</f>
        <v/>
      </c>
      <c r="C10" s="12">
        <f>COUNTIFS('Arama kaydı'!$A:$A,$A10,'Arama kaydı'!$H:$H,'Listeler'!$B$6)+COUNTIFS('Arama kaydı'!$A:$A,$A10,'Arama kaydı'!$H:$H,'Listeler'!$B$9)</f>
        <v/>
      </c>
      <c r="D10" s="12">
        <f>COUNTIFS('Arama kaydı'!$A:$A,$A10,'Arama kaydı'!$H:$H,'Listeler'!$B$9)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COUNTIF('Arama kaydı'!$A:$A,$A11)</f>
        <v/>
      </c>
      <c r="C11" s="15">
        <f>COUNTIFS('Arama kaydı'!$A:$A,$A11,'Arama kaydı'!$H:$H,'Listeler'!$B$6)+COUNTIFS('Arama kaydı'!$A:$A,$A11,'Arama kaydı'!$H:$H,'Listeler'!$B$9)</f>
        <v/>
      </c>
      <c r="D11" s="15">
        <f>COUNTIFS('Arama kaydı'!$A:$A,$A11,'Arama kaydı'!$H:$H,'Listeler'!$B$9)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COUNTIF('Arama kaydı'!$A:$A,$A12)</f>
        <v/>
      </c>
      <c r="C12" s="12">
        <f>COUNTIFS('Arama kaydı'!$A:$A,$A12,'Arama kaydı'!$H:$H,'Listeler'!$B$6)+COUNTIFS('Arama kaydı'!$A:$A,$A12,'Arama kaydı'!$H:$H,'Listeler'!$B$9)</f>
        <v/>
      </c>
      <c r="D12" s="12">
        <f>COUNTIFS('Arama kaydı'!$A:$A,$A12,'Arama kaydı'!$H:$H,'Listeler'!$B$9)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COUNTIF('Arama kaydı'!$A:$A,$A13)</f>
        <v/>
      </c>
      <c r="C13" s="15">
        <f>COUNTIFS('Arama kaydı'!$A:$A,$A13,'Arama kaydı'!$H:$H,'Listeler'!$B$6)+COUNTIFS('Arama kaydı'!$A:$A,$A13,'Arama kaydı'!$H:$H,'Listeler'!$B$9)</f>
        <v/>
      </c>
      <c r="D13" s="15">
        <f>COUNTIFS('Arama kaydı'!$A:$A,$A13,'Arama kaydı'!$H:$H,'Listeler'!$B$9)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COUNTIF('Arama kaydı'!$A:$A,$A14)</f>
        <v/>
      </c>
      <c r="C14" s="12">
        <f>COUNTIFS('Arama kaydı'!$A:$A,$A14,'Arama kaydı'!$H:$H,'Listeler'!$B$6)+COUNTIFS('Arama kaydı'!$A:$A,$A14,'Arama kaydı'!$H:$H,'Listeler'!$B$9)</f>
        <v/>
      </c>
      <c r="D14" s="12">
        <f>COUNTIFS('Arama kaydı'!$A:$A,$A14,'Arama kaydı'!$H:$H,'Listeler'!$B$9)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COUNTIF('Arama kaydı'!$A:$A,$A15)</f>
        <v/>
      </c>
      <c r="C15" s="15">
        <f>COUNTIFS('Arama kaydı'!$A:$A,$A15,'Arama kaydı'!$H:$H,'Listeler'!$B$6)+COUNTIFS('Arama kaydı'!$A:$A,$A15,'Arama kaydı'!$H:$H,'Listeler'!$B$9)</f>
        <v/>
      </c>
      <c r="D15" s="15">
        <f>COUNTIFS('Arama kaydı'!$A:$A,$A15,'Arama kaydı'!$H:$H,'Listeler'!$B$9)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COUNTIF('Arama kaydı'!$A:$A,$A16)</f>
        <v/>
      </c>
      <c r="C16" s="12">
        <f>COUNTIFS('Arama kaydı'!$A:$A,$A16,'Arama kaydı'!$H:$H,'Listeler'!$B$6)+COUNTIFS('Arama kaydı'!$A:$A,$A16,'Arama kaydı'!$H:$H,'Listeler'!$B$9)</f>
        <v/>
      </c>
      <c r="D16" s="12">
        <f>COUNTIFS('Arama kaydı'!$A:$A,$A16,'Arama kaydı'!$H:$H,'Listeler'!$B$9)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COUNTIF('Arama kaydı'!$A:$A,$A17)</f>
        <v/>
      </c>
      <c r="C17" s="15">
        <f>COUNTIFS('Arama kaydı'!$A:$A,$A17,'Arama kaydı'!$H:$H,'Listeler'!$B$6)+COUNTIFS('Arama kaydı'!$A:$A,$A17,'Arama kaydı'!$H:$H,'Listeler'!$B$9)</f>
        <v/>
      </c>
      <c r="D17" s="15">
        <f>COUNTIFS('Arama kaydı'!$A:$A,$A17,'Arama kaydı'!$H:$H,'Listeler'!$B$9)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COUNTIF('Arama kaydı'!$A:$A,$A18)</f>
        <v/>
      </c>
      <c r="C18" s="12">
        <f>COUNTIFS('Arama kaydı'!$A:$A,$A18,'Arama kaydı'!$H:$H,'Listeler'!$B$6)+COUNTIFS('Arama kaydı'!$A:$A,$A18,'Arama kaydı'!$H:$H,'Listeler'!$B$9)</f>
        <v/>
      </c>
      <c r="D18" s="12">
        <f>COUNTIFS('Arama kaydı'!$A:$A,$A18,'Arama kaydı'!$H:$H,'Listeler'!$B$9)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COUNTIF('Arama kaydı'!$A:$A,$A19)</f>
        <v/>
      </c>
      <c r="C19" s="15">
        <f>COUNTIFS('Arama kaydı'!$A:$A,$A19,'Arama kaydı'!$H:$H,'Listeler'!$B$6)+COUNTIFS('Arama kaydı'!$A:$A,$A19,'Arama kaydı'!$H:$H,'Listeler'!$B$9)</f>
        <v/>
      </c>
      <c r="D19" s="15">
        <f>COUNTIFS('Arama kaydı'!$A:$A,$A19,'Arama kaydı'!$H:$H,'Listeler'!$B$9)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COUNTIF('Arama kaydı'!$A:$A,$A20)</f>
        <v/>
      </c>
      <c r="C20" s="12">
        <f>COUNTIFS('Arama kaydı'!$A:$A,$A20,'Arama kaydı'!$H:$H,'Listeler'!$B$6)+COUNTIFS('Arama kaydı'!$A:$A,$A20,'Arama kaydı'!$H:$H,'Listeler'!$B$9)</f>
        <v/>
      </c>
      <c r="D20" s="12">
        <f>COUNTIFS('Arama kaydı'!$A:$A,$A20,'Arama kaydı'!$H:$H,'Listeler'!$B$9)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COUNTIF('Arama kaydı'!$A:$A,$A21)</f>
        <v/>
      </c>
      <c r="C21" s="15">
        <f>COUNTIFS('Arama kaydı'!$A:$A,$A21,'Arama kaydı'!$H:$H,'Listeler'!$B$6)+COUNTIFS('Arama kaydı'!$A:$A,$A21,'Arama kaydı'!$H:$H,'Listeler'!$B$9)</f>
        <v/>
      </c>
      <c r="D21" s="15">
        <f>COUNTIFS('Arama kaydı'!$A:$A,$A21,'Arama kaydı'!$H:$H,'Listeler'!$B$9)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COUNTIF('Arama kaydı'!$A:$A,$A22)</f>
        <v/>
      </c>
      <c r="C22" s="12">
        <f>COUNTIFS('Arama kaydı'!$A:$A,$A22,'Arama kaydı'!$H:$H,'Listeler'!$B$6)+COUNTIFS('Arama kaydı'!$A:$A,$A22,'Arama kaydı'!$H:$H,'Listeler'!$B$9)</f>
        <v/>
      </c>
      <c r="D22" s="12">
        <f>COUNTIFS('Arama kaydı'!$A:$A,$A22,'Arama kaydı'!$H:$H,'Listeler'!$B$9)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COUNTIF('Arama kaydı'!$A:$A,$A23)</f>
        <v/>
      </c>
      <c r="C23" s="15">
        <f>COUNTIFS('Arama kaydı'!$A:$A,$A23,'Arama kaydı'!$H:$H,'Listeler'!$B$6)+COUNTIFS('Arama kaydı'!$A:$A,$A23,'Arama kaydı'!$H:$H,'Listeler'!$B$9)</f>
        <v/>
      </c>
      <c r="D23" s="15">
        <f>COUNTIFS('Arama kaydı'!$A:$A,$A23,'Arama kaydı'!$H:$H,'Listeler'!$B$9)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Soğuk arama takibi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Temsilci bazında aktivite</t>
        </is>
      </c>
    </row>
    <row r="4">
      <c r="A4" s="5" t="inlineStr">
        <is>
          <t>Temsilci başına günlük arama hedefi, ardından arama kaydından toplamlar ve dönüşüm.</t>
        </is>
      </c>
    </row>
    <row r="5"/>
    <row r="6"/>
    <row r="7"/>
    <row r="8"/>
    <row r="9" ht="20" customHeight="1">
      <c r="A9" s="9" t="inlineStr">
        <is>
          <t>Temsilci</t>
        </is>
      </c>
      <c r="B9" s="9" t="inlineStr">
        <is>
          <t>Günlük arama hedefi</t>
        </is>
      </c>
      <c r="C9" s="9" t="inlineStr">
        <is>
          <t>Aramalar</t>
        </is>
      </c>
      <c r="D9" s="9" t="inlineStr">
        <is>
          <t>Ulaşılan</t>
        </is>
      </c>
      <c r="E9" s="9" t="inlineStr">
        <is>
          <t>Toplantılar</t>
        </is>
      </c>
      <c r="F9" s="9" t="inlineStr">
        <is>
          <t>Ulaşma oranı</t>
        </is>
      </c>
      <c r="G9" s="9" t="inlineStr">
        <is>
          <t>Toplantı oranı</t>
        </is>
      </c>
    </row>
    <row r="10">
      <c r="A10" s="11" t="inlineStr">
        <is>
          <t>Dana</t>
        </is>
      </c>
      <c r="B10" s="12" t="n">
        <v>60</v>
      </c>
      <c r="C10" s="12">
        <f>COUNTIF('Arama kaydı'!$B:$B,$A10)</f>
        <v/>
      </c>
      <c r="D10" s="12">
        <f>COUNTIFS('Arama kaydı'!$B:$B,$A10,'Arama kaydı'!$H:$H,'Listeler'!$B$6)+COUNTIFS('Arama kaydı'!$B:$B,$A10,'Arama kaydı'!$H:$H,'Listeler'!$B$9)</f>
        <v/>
      </c>
      <c r="E10" s="12">
        <f>COUNTIFS('Arama kaydı'!$B:$B,$A10,'Arama kaydı'!$H:$H,'Listeler'!$B$9)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COUNTIF('Arama kaydı'!$B:$B,$A11)</f>
        <v/>
      </c>
      <c r="D11" s="15">
        <f>COUNTIFS('Arama kaydı'!$B:$B,$A11,'Arama kaydı'!$H:$H,'Listeler'!$B$6)+COUNTIFS('Arama kaydı'!$B:$B,$A11,'Arama kaydı'!$H:$H,'Listeler'!$B$9)</f>
        <v/>
      </c>
      <c r="E11" s="15">
        <f>COUNTIFS('Arama kaydı'!$B:$B,$A11,'Arama kaydı'!$H:$H,'Listeler'!$B$9)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COUNTIF('Arama kaydı'!$B:$B,$A12)</f>
        <v/>
      </c>
      <c r="D12" s="12">
        <f>COUNTIFS('Arama kaydı'!$B:$B,$A12,'Arama kaydı'!$H:$H,'Listeler'!$B$6)+COUNTIFS('Arama kaydı'!$B:$B,$A12,'Arama kaydı'!$H:$H,'Listeler'!$B$9)</f>
        <v/>
      </c>
      <c r="E12" s="12">
        <f>COUNTIFS('Arama kaydı'!$B:$B,$A12,'Arama kaydı'!$H:$H,'Listeler'!$B$9)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COUNTIF('Arama kaydı'!$B:$B,$A13)</f>
        <v/>
      </c>
      <c r="D13" s="15">
        <f>COUNTIFS('Arama kaydı'!$B:$B,$A13,'Arama kaydı'!$H:$H,'Listeler'!$B$6)+COUNTIFS('Arama kaydı'!$B:$B,$A13,'Arama kaydı'!$H:$H,'Listeler'!$B$9)</f>
        <v/>
      </c>
      <c r="E13" s="15">
        <f>COUNTIFS('Arama kaydı'!$B:$B,$A13,'Arama kaydı'!$H:$H,'Listeler'!$B$9)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COUNTIF('Arama kaydı'!$B:$B,$A14)</f>
        <v/>
      </c>
      <c r="D14" s="12">
        <f>COUNTIFS('Arama kaydı'!$B:$B,$A14,'Arama kaydı'!$H:$H,'Listeler'!$B$6)+COUNTIFS('Arama kaydı'!$B:$B,$A14,'Arama kaydı'!$H:$H,'Listeler'!$B$9)</f>
        <v/>
      </c>
      <c r="E14" s="12">
        <f>COUNTIFS('Arama kaydı'!$B:$B,$A14,'Arama kaydı'!$H:$H,'Listeler'!$B$9)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COUNTIF('Arama kaydı'!$B:$B,$A15)</f>
        <v/>
      </c>
      <c r="D15" s="15">
        <f>COUNTIFS('Arama kaydı'!$B:$B,$A15,'Arama kaydı'!$H:$H,'Listeler'!$B$6)+COUNTIFS('Arama kaydı'!$B:$B,$A15,'Arama kaydı'!$H:$H,'Listeler'!$B$9)</f>
        <v/>
      </c>
      <c r="E15" s="15">
        <f>COUNTIFS('Arama kaydı'!$B:$B,$A15,'Arama kaydı'!$H:$H,'Listeler'!$B$9)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COUNTIF('Arama kaydı'!$B:$B,$A16)</f>
        <v/>
      </c>
      <c r="D16" s="12">
        <f>COUNTIFS('Arama kaydı'!$B:$B,$A16,'Arama kaydı'!$H:$H,'Listeler'!$B$6)+COUNTIFS('Arama kaydı'!$B:$B,$A16,'Arama kaydı'!$H:$H,'Listeler'!$B$9)</f>
        <v/>
      </c>
      <c r="E16" s="12">
        <f>COUNTIFS('Arama kaydı'!$B:$B,$A16,'Arama kaydı'!$H:$H,'Listeler'!$B$9)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COUNTIF('Arama kaydı'!$B:$B,$A17)</f>
        <v/>
      </c>
      <c r="D17" s="15">
        <f>COUNTIFS('Arama kaydı'!$B:$B,$A17,'Arama kaydı'!$H:$H,'Listeler'!$B$6)+COUNTIFS('Arama kaydı'!$B:$B,$A17,'Arama kaydı'!$H:$H,'Listeler'!$B$9)</f>
        <v/>
      </c>
      <c r="E17" s="15">
        <f>COUNTIFS('Arama kaydı'!$B:$B,$A17,'Arama kaydı'!$H:$H,'Listeler'!$B$9)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COUNTIF('Arama kaydı'!$B:$B,$A18)</f>
        <v/>
      </c>
      <c r="D18" s="12">
        <f>COUNTIFS('Arama kaydı'!$B:$B,$A18,'Arama kaydı'!$H:$H,'Listeler'!$B$6)+COUNTIFS('Arama kaydı'!$B:$B,$A18,'Arama kaydı'!$H:$H,'Listeler'!$B$9)</f>
        <v/>
      </c>
      <c r="E18" s="12">
        <f>COUNTIFS('Arama kaydı'!$B:$B,$A18,'Arama kaydı'!$H:$H,'Listeler'!$B$9)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COUNTIF('Arama kaydı'!$B:$B,$A19)</f>
        <v/>
      </c>
      <c r="D19" s="15">
        <f>COUNTIFS('Arama kaydı'!$B:$B,$A19,'Arama kaydı'!$H:$H,'Listeler'!$B$6)+COUNTIFS('Arama kaydı'!$B:$B,$A19,'Arama kaydı'!$H:$H,'Listeler'!$B$9)</f>
        <v/>
      </c>
      <c r="E19" s="15">
        <f>COUNTIFS('Arama kaydı'!$B:$B,$A19,'Arama kaydı'!$H:$H,'Listeler'!$B$9)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Soğuk arama takibi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Sonuç</t>
        </is>
      </c>
      <c r="B2" s="9" t="inlineStr">
        <is>
          <t>Sayıldığı tür</t>
        </is>
      </c>
    </row>
    <row r="3">
      <c r="A3" s="11" t="inlineStr">
        <is>
          <t>Cevap yok</t>
        </is>
      </c>
      <c r="B3" s="11" t="inlineStr">
        <is>
          <t>Arama</t>
        </is>
      </c>
    </row>
    <row r="4">
      <c r="A4" s="14" t="inlineStr">
        <is>
          <t>Sesli mesaj</t>
        </is>
      </c>
      <c r="B4" s="14" t="inlineStr">
        <is>
          <t>Arama</t>
        </is>
      </c>
    </row>
    <row r="5">
      <c r="A5" s="11" t="inlineStr">
        <is>
          <t>Santral</t>
        </is>
      </c>
      <c r="B5" s="11" t="inlineStr">
        <is>
          <t>Arama</t>
        </is>
      </c>
    </row>
    <row r="6">
      <c r="A6" s="14" t="inlineStr">
        <is>
          <t>Görüşme</t>
        </is>
      </c>
      <c r="B6" s="14" t="inlineStr">
        <is>
          <t>Ulaşıldı</t>
        </is>
      </c>
    </row>
    <row r="7">
      <c r="A7" s="11" t="inlineStr">
        <is>
          <t>İlgilenmiyor</t>
        </is>
      </c>
      <c r="B7" s="11" t="inlineStr">
        <is>
          <t>Ulaşıldı</t>
        </is>
      </c>
    </row>
    <row r="8">
      <c r="A8" s="14" t="inlineStr">
        <is>
          <t>Sonra ara</t>
        </is>
      </c>
      <c r="B8" s="14" t="inlineStr">
        <is>
          <t>Ulaşıldı</t>
        </is>
      </c>
    </row>
    <row r="9">
      <c r="A9" s="11" t="inlineStr">
        <is>
          <t>Toplantı ayarlandı</t>
        </is>
      </c>
      <c r="B9" s="11" t="inlineStr">
        <is>
          <t>Toplantı</t>
        </is>
      </c>
    </row>
    <row r="10"/>
    <row r="11">
      <c r="A11" s="21" t="inlineStr">
        <is>
          <t>Her sonuç arama, ulaşma (kişiyle konuştun) ya da toplantı olarak sayılır.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2026-10-23T16:55:33Z</dcterms:modified>
</cp:coreProperties>
</file>