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Ödevler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Ödev Takibi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Ödevler</t>
        </is>
      </c>
    </row>
    <row r="4">
      <c r="A4" s="5" t="inlineStr">
        <is>
          <t>Teslim edilecek her şey tek tabloda. Tarih yaklaştıkça satırlar uyarır.</t>
        </is>
      </c>
    </row>
    <row r="5"/>
    <row r="6">
      <c r="A6" s="6" t="inlineStr">
        <is>
          <t>Başlanmadı</t>
        </is>
      </c>
      <c r="B6" s="7">
        <f>COUNTIF($F$10:$F$45,"Başlanmadı")</f>
        <v/>
      </c>
      <c r="C6" s="6" t="inlineStr">
        <is>
          <t>Devam ediyor</t>
        </is>
      </c>
      <c r="D6" s="7">
        <f>COUNTIF($F$10:$F$45,"Devam ediyor")</f>
        <v/>
      </c>
      <c r="E6" s="6" t="inlineStr">
        <is>
          <t>Teslim edildi</t>
        </is>
      </c>
      <c r="F6" s="7">
        <f>COUNTIF($F$10:$F$45,"Teslim edildi")</f>
        <v/>
      </c>
      <c r="G6" s="6" t="inlineStr">
        <is>
          <t>Notlandı</t>
        </is>
      </c>
      <c r="H6" s="7">
        <f>COUNTIF($F$10:$F$45,"Notlandı")</f>
        <v/>
      </c>
    </row>
    <row r="7">
      <c r="A7" s="6" t="inlineStr">
        <is>
          <t>7 gün içinde teslim</t>
        </is>
      </c>
      <c r="B7" s="7">
        <f>COUNTIFS($D$10:$D$45,"&gt;="&amp;TODAY(),$D$10:$D$45,"&lt;="&amp;TODAY()+7,$F$10:$F$45,"&lt;&gt;Teslim edildi",$F$10:$F$45,"&lt;&gt;Notlandı")</f>
        <v/>
      </c>
    </row>
    <row r="8"/>
    <row r="9" ht="20" customHeight="1">
      <c r="A9" s="8" t="inlineStr">
        <is>
          <t>Ders</t>
        </is>
      </c>
      <c r="B9" s="8" t="inlineStr">
        <is>
          <t>Ödev</t>
        </is>
      </c>
      <c r="C9" s="8" t="inlineStr">
        <is>
          <t>Tür</t>
        </is>
      </c>
      <c r="D9" s="8" t="inlineStr">
        <is>
          <t>Teslim tarihi</t>
        </is>
      </c>
      <c r="E9" s="8" t="inlineStr">
        <is>
          <t>Kalan gün</t>
        </is>
      </c>
      <c r="F9" s="8" t="inlineStr">
        <is>
          <t>Durum</t>
        </is>
      </c>
      <c r="G9" s="8" t="inlineStr">
        <is>
          <t>Not</t>
        </is>
      </c>
      <c r="H9" s="8" t="inlineStr">
        <is>
          <t>Notlar</t>
        </is>
      </c>
    </row>
    <row r="10">
      <c r="A10" s="9" t="inlineStr">
        <is>
          <t>Biyoloji 101</t>
        </is>
      </c>
      <c r="B10" s="9" t="inlineStr">
        <is>
          <t>Hücre yapısı ödevi</t>
        </is>
      </c>
      <c r="C10" s="9" t="inlineStr">
        <is>
          <t>Kompozisyon</t>
        </is>
      </c>
      <c r="D10" s="10" t="n">
        <v>46185</v>
      </c>
      <c r="E10" s="11">
        <f>IF(OR($F10="Teslim edildi",$F10="Notlandı"),"—",IF($D10="","",$D10-TODAY()))</f>
        <v/>
      </c>
      <c r="F10" s="9" t="inlineStr">
        <is>
          <t>Devam ediyor</t>
        </is>
      </c>
      <c r="G10" s="9" t="n"/>
      <c r="H10" s="9" t="n"/>
    </row>
    <row r="11">
      <c r="A11" s="12" t="inlineStr">
        <is>
          <t>Tarih 202</t>
        </is>
      </c>
      <c r="B11" s="12" t="inlineStr">
        <is>
          <t>8. bölüm okuması</t>
        </is>
      </c>
      <c r="C11" s="12" t="inlineStr">
        <is>
          <t>Okuma</t>
        </is>
      </c>
      <c r="D11" s="13" t="n">
        <v>46182</v>
      </c>
      <c r="E11" s="14">
        <f>IF(OR($F11="Teslim edildi",$F11="Notlandı"),"—",IF($D11="","",$D11-TODAY()))</f>
        <v/>
      </c>
      <c r="F11" s="12" t="inlineStr">
        <is>
          <t>Teslim edildi</t>
        </is>
      </c>
      <c r="G11" s="12" t="n"/>
      <c r="H11" s="12" t="n"/>
    </row>
    <row r="12">
      <c r="A12" s="9" t="inlineStr">
        <is>
          <t>Kalkülüs I</t>
        </is>
      </c>
      <c r="B12" s="9" t="inlineStr">
        <is>
          <t>Problem seti 6</t>
        </is>
      </c>
      <c r="C12" s="9" t="inlineStr">
        <is>
          <t>Quiz</t>
        </is>
      </c>
      <c r="D12" s="10" t="n">
        <v>46184</v>
      </c>
      <c r="E12" s="11">
        <f>IF(OR($F12="Teslim edildi",$F12="Notlandı"),"—",IF($D12="","",$D12-TODAY()))</f>
        <v/>
      </c>
      <c r="F12" s="9" t="inlineStr">
        <is>
          <t>Başlanmadı</t>
        </is>
      </c>
      <c r="G12" s="9" t="n"/>
      <c r="H12" s="9" t="n"/>
    </row>
    <row r="13">
      <c r="A13" s="12" t="inlineStr">
        <is>
          <t>İngiliz Edebiyatı</t>
        </is>
      </c>
      <c r="B13" s="12" t="inlineStr">
        <is>
          <t>Şiir incelemesi</t>
        </is>
      </c>
      <c r="C13" s="12" t="inlineStr">
        <is>
          <t>Kompozisyon</t>
        </is>
      </c>
      <c r="D13" s="13" t="n">
        <v>46188</v>
      </c>
      <c r="E13" s="14">
        <f>IF(OR($F13="Teslim edildi",$F13="Notlandı"),"—",IF($D13="","",$D13-TODAY()))</f>
        <v/>
      </c>
      <c r="F13" s="12" t="inlineStr">
        <is>
          <t>Devam ediyor</t>
        </is>
      </c>
      <c r="G13" s="12" t="n"/>
      <c r="H13" s="12" t="inlineStr">
        <is>
          <t>En az 1500 kelime</t>
        </is>
      </c>
    </row>
    <row r="14">
      <c r="A14" s="9" t="inlineStr">
        <is>
          <t>Kimya Laboratuvarı</t>
        </is>
      </c>
      <c r="B14" s="9" t="inlineStr">
        <is>
          <t>Laboratuvar raporu 4</t>
        </is>
      </c>
      <c r="C14" s="9" t="inlineStr">
        <is>
          <t>Laboratuvar</t>
        </is>
      </c>
      <c r="D14" s="10" t="n">
        <v>46181</v>
      </c>
      <c r="E14" s="11">
        <f>IF(OR($F14="Teslim edildi",$F14="Notlandı"),"—",IF($D14="","",$D14-TODAY()))</f>
        <v/>
      </c>
      <c r="F14" s="9" t="inlineStr">
        <is>
          <t>Notlandı</t>
        </is>
      </c>
      <c r="G14" s="9" t="inlineStr">
        <is>
          <t>A-</t>
        </is>
      </c>
      <c r="H14" s="9" t="n"/>
    </row>
    <row r="15">
      <c r="A15" s="12" t="inlineStr">
        <is>
          <t>İktisat 110</t>
        </is>
      </c>
      <c r="B15" s="12" t="inlineStr">
        <is>
          <t>Piyasa yapıları quizi</t>
        </is>
      </c>
      <c r="C15" s="12" t="inlineStr">
        <is>
          <t>Quiz</t>
        </is>
      </c>
      <c r="D15" s="13" t="n">
        <v>46178</v>
      </c>
      <c r="E15" s="14">
        <f>IF(OR($F15="Teslim edildi",$F15="Notlandı"),"—",IF($D15="","",$D15-TODAY()))</f>
        <v/>
      </c>
      <c r="F15" s="12" t="inlineStr">
        <is>
          <t>Notlandı</t>
        </is>
      </c>
      <c r="G15" s="12" t="inlineStr">
        <is>
          <t>88/100</t>
        </is>
      </c>
      <c r="H15" s="12" t="n"/>
    </row>
    <row r="16">
      <c r="A16" s="9" t="inlineStr">
        <is>
          <t>Biyoloji 101</t>
        </is>
      </c>
      <c r="B16" s="9" t="inlineStr">
        <is>
          <t>Grup projesi taslağı</t>
        </is>
      </c>
      <c r="C16" s="9" t="inlineStr">
        <is>
          <t>Proje</t>
        </is>
      </c>
      <c r="D16" s="10" t="n">
        <v>46192</v>
      </c>
      <c r="E16" s="11">
        <f>IF(OR($F16="Teslim edildi",$F16="Notlandı"),"—",IF($D16="","",$D16-TODAY()))</f>
        <v/>
      </c>
      <c r="F16" s="9" t="inlineStr">
        <is>
          <t>Başlanmadı</t>
        </is>
      </c>
      <c r="G16" s="9" t="n"/>
      <c r="H16" s="9" t="inlineStr">
        <is>
          <t>4 kişilik ekip</t>
        </is>
      </c>
    </row>
    <row r="17">
      <c r="A17" s="12" t="inlineStr">
        <is>
          <t>Tarih 202</t>
        </is>
      </c>
      <c r="B17" s="12" t="inlineStr">
        <is>
          <t>Birincil kaynak ödevi</t>
        </is>
      </c>
      <c r="C17" s="12" t="inlineStr">
        <is>
          <t>Kompozisyon</t>
        </is>
      </c>
      <c r="D17" s="13" t="n">
        <v>46195</v>
      </c>
      <c r="E17" s="14">
        <f>IF(OR($F17="Teslim edildi",$F17="Notlandı"),"—",IF($D17="","",$D17-TODAY()))</f>
        <v/>
      </c>
      <c r="F17" s="12" t="inlineStr">
        <is>
          <t>Başlanmadı</t>
        </is>
      </c>
      <c r="G17" s="12" t="n"/>
      <c r="H17" s="12" t="n"/>
    </row>
    <row r="18">
      <c r="A18" s="9" t="inlineStr">
        <is>
          <t>Kalkülüs I</t>
        </is>
      </c>
      <c r="B18" s="9" t="inlineStr">
        <is>
          <t>Vize sınavı</t>
        </is>
      </c>
      <c r="C18" s="9" t="inlineStr">
        <is>
          <t>Sınav</t>
        </is>
      </c>
      <c r="D18" s="10" t="n">
        <v>46198</v>
      </c>
      <c r="E18" s="11">
        <f>IF(OR($F18="Teslim edildi",$F18="Notlandı"),"—",IF($D18="","",$D18-TODAY()))</f>
        <v/>
      </c>
      <c r="F18" s="9" t="inlineStr">
        <is>
          <t>Başlanmadı</t>
        </is>
      </c>
      <c r="G18" s="9" t="n"/>
      <c r="H18" s="9" t="inlineStr">
        <is>
          <t>Sınıflar açıklanacak</t>
        </is>
      </c>
    </row>
    <row r="19">
      <c r="A19" s="12" t="inlineStr">
        <is>
          <t>İngiliz Edebiyatı</t>
        </is>
      </c>
      <c r="B19" s="12" t="inlineStr">
        <is>
          <t>Okuma: III. perde</t>
        </is>
      </c>
      <c r="C19" s="12" t="inlineStr">
        <is>
          <t>Okuma</t>
        </is>
      </c>
      <c r="D19" s="13" t="n">
        <v>46183</v>
      </c>
      <c r="E19" s="14">
        <f>IF(OR($F19="Teslim edildi",$F19="Notlandı"),"—",IF($D19="","",$D19-TODAY()))</f>
        <v/>
      </c>
      <c r="F19" s="12" t="inlineStr">
        <is>
          <t>Devam ediyor</t>
        </is>
      </c>
      <c r="G19" s="12" t="n"/>
      <c r="H19" s="12" t="n"/>
    </row>
    <row r="20">
      <c r="A20" s="9" t="inlineStr">
        <is>
          <t>İktisat 110</t>
        </is>
      </c>
      <c r="B20" s="9" t="inlineStr">
        <is>
          <t>Esneklik çalışma kağıdı</t>
        </is>
      </c>
      <c r="C20" s="9" t="inlineStr">
        <is>
          <t>Quiz</t>
        </is>
      </c>
      <c r="D20" s="10" t="n">
        <v>46189</v>
      </c>
      <c r="E20" s="11">
        <f>IF(OR($F20="Teslim edildi",$F20="Notlandı"),"—",IF($D20="","",$D20-TODAY()))</f>
        <v/>
      </c>
      <c r="F20" s="9" t="inlineStr">
        <is>
          <t>Başlanmadı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IF(OR($F21="Teslim edildi",$F21="Notlandı"),"—",IF($D21="","",$D21-TODAY()))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IF(OR($F22="Teslim edildi",$F22="Notlandı"),"—",IF($D22="","",$D22-TODAY()))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IF(OR($F23="Teslim edildi",$F23="Notlandı"),"—",IF($D23="","",$D23-TODAY()))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IF(OR($F24="Teslim edildi",$F24="Notlandı"),"—",IF($D24="","",$D24-TODAY()))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IF(OR($F25="Teslim edildi",$F25="Notlandı"),"—",IF($D25="","",$D25-TODAY()))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IF(OR($F26="Teslim edildi",$F26="Notlandı"),"—",IF($D26="","",$D26-TODAY()))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IF(OR($F27="Teslim edildi",$F27="Notlandı"),"—",IF($D27="","",$D27-TODAY()))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IF(OR($F28="Teslim edildi",$F28="Notlandı"),"—",IF($D28="","",$D28-TODAY()))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IF(OR($F29="Teslim edildi",$F29="Notlandı"),"—",IF($D29="","",$D29-TODAY()))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IF(OR($F30="Teslim edildi",$F30="Notlandı"),"—",IF($D30="","",$D30-TODAY()))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IF(OR($F31="Teslim edildi",$F31="Notlandı"),"—",IF($D31="","",$D31-TODAY()))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IF(OR($F32="Teslim edildi",$F32="Notlandı"),"—",IF($D32="","",$D32-TODAY()))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IF(OR($F33="Teslim edildi",$F33="Notlandı"),"—",IF($D33="","",$D33-TODAY()))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IF(OR($F34="Teslim edildi",$F34="Notlandı"),"—",IF($D34="","",$D34-TODAY()))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IF(OR($F35="Teslim edildi",$F35="Notlandı"),"—",IF($D35="","",$D35-TODAY()))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IF(OR($F36="Teslim edildi",$F36="Notlandı"),"—",IF($D36="","",$D36-TODAY()))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IF(OR($F37="Teslim edildi",$F37="Notlandı"),"—",IF($D37="","",$D37-TODAY()))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IF(OR($F38="Teslim edildi",$F38="Notlandı"),"—",IF($D38="","",$D38-TODAY()))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IF(OR($F39="Teslim edildi",$F39="Notlandı"),"—",IF($D39="","",$D39-TODAY()))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IF(OR($F40="Teslim edildi",$F40="Notlandı"),"—",IF($D40="","",$D40-TODAY()))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IF(OR($F41="Teslim edildi",$F41="Notlandı"),"—",IF($D41="","",$D41-TODAY()))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IF(OR($F42="Teslim edildi",$F42="Notlandı"),"—",IF($D42="","",$D42-TODAY()))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IF(OR($F43="Teslim edildi",$F43="Notlandı"),"—",IF($D43="","",$D43-TODAY()))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IF(OR($F44="Teslim edildi",$F44="Notlandı"),"—",IF($D44="","",$D44-TODAY()))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IF(OR($F45="Teslim edildi",$F45="Notlandı"),"—",IF($D45="","",$D45-TODAY()))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AND($B10&lt;&gt;"",$D10&lt;&gt;"",$D10&lt;TODAY(),$F10&lt;&gt;"Teslim edildi",$F10&lt;&gt;"Notlandı")</formula>
    </cfRule>
    <cfRule type="expression" priority="2" dxfId="1">
      <formula>AND($D10&lt;&gt;"",$D10&gt;=TODAY(),$D10-TODAY()&lt;=3,$F10&lt;&gt;"Teslim edildi",$F10&lt;&gt;"Notlandı")</formula>
    </cfRule>
    <cfRule type="expression" priority="3" dxfId="2">
      <formula>$F10="Notlandı"</formula>
    </cfRule>
  </conditionalFormatting>
  <dataValidations count="3">
    <dataValidation sqref="A10:A45" showDropDown="0" showInputMessage="0" showErrorMessage="1" allowBlank="1" type="list">
      <formula1>'Listeler'!$A$3:$A$8</formula1>
    </dataValidation>
    <dataValidation sqref="C10:C45" showDropDown="0" showInputMessage="0" showErrorMessage="1" allowBlank="1" type="list">
      <formula1>'Listeler'!$B$3:$B$8</formula1>
    </dataValidation>
    <dataValidation sqref="F10:F45" showDropDown="0" showInputMessage="0" showErrorMessage="1" allowBlank="1" type="list">
      <formula1>'Listeler'!$C$3:$C$6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Ödev Takibi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Ders</t>
        </is>
      </c>
      <c r="B2" s="8" t="inlineStr">
        <is>
          <t>Tür</t>
        </is>
      </c>
      <c r="C2" s="8" t="inlineStr">
        <is>
          <t>Durum</t>
        </is>
      </c>
    </row>
    <row r="3">
      <c r="A3" s="9" t="inlineStr">
        <is>
          <t>Biyoloji 101</t>
        </is>
      </c>
      <c r="B3" s="9" t="inlineStr">
        <is>
          <t>Kompozisyon</t>
        </is>
      </c>
      <c r="C3" s="9" t="inlineStr">
        <is>
          <t>Başlanmadı</t>
        </is>
      </c>
    </row>
    <row r="4">
      <c r="A4" s="12" t="inlineStr">
        <is>
          <t>Tarih 202</t>
        </is>
      </c>
      <c r="B4" s="12" t="inlineStr">
        <is>
          <t>Quiz</t>
        </is>
      </c>
      <c r="C4" s="12" t="inlineStr">
        <is>
          <t>Devam ediyor</t>
        </is>
      </c>
    </row>
    <row r="5">
      <c r="A5" s="9" t="inlineStr">
        <is>
          <t>Kalkülüs I</t>
        </is>
      </c>
      <c r="B5" s="9" t="inlineStr">
        <is>
          <t>Sınav</t>
        </is>
      </c>
      <c r="C5" s="9" t="inlineStr">
        <is>
          <t>Teslim edildi</t>
        </is>
      </c>
    </row>
    <row r="6">
      <c r="A6" s="12" t="inlineStr">
        <is>
          <t>İngiliz Edebiyatı</t>
        </is>
      </c>
      <c r="B6" s="12" t="inlineStr">
        <is>
          <t>Proje</t>
        </is>
      </c>
      <c r="C6" s="12" t="inlineStr">
        <is>
          <t>Notlandı</t>
        </is>
      </c>
    </row>
    <row r="7">
      <c r="A7" s="9" t="inlineStr">
        <is>
          <t>Kimya Laboratuvarı</t>
        </is>
      </c>
      <c r="B7" s="9" t="inlineStr">
        <is>
          <t>Okuma</t>
        </is>
      </c>
      <c r="C7" s="9" t="n"/>
    </row>
    <row r="8">
      <c r="A8" s="12" t="inlineStr">
        <is>
          <t>İktisat 110</t>
        </is>
      </c>
      <c r="B8" s="12" t="inlineStr">
        <is>
          <t>Laboratuvar</t>
        </is>
      </c>
      <c r="C8" s="12" t="n"/>
    </row>
    <row r="9"/>
    <row r="10">
      <c r="A10" s="15" t="inlineStr">
        <is>
          <t>Gerçek derslerinizi buraya yazın — tüm açılır listeler bu listeleri izler.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